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informacje ogólne" sheetId="1" r:id="rId1"/>
    <sheet name="budynki" sheetId="2" r:id="rId2"/>
    <sheet name="elektronika" sheetId="3" r:id="rId3"/>
    <sheet name="śr. trwałe" sheetId="4" r:id="rId4"/>
    <sheet name="pojazdy" sheetId="5" r:id="rId5"/>
    <sheet name="szkody" sheetId="6" r:id="rId6"/>
    <sheet name="lokalizacje" sheetId="7" r:id="rId7"/>
    <sheet name="NNW OSP" sheetId="8" r:id="rId8"/>
    <sheet name="wykaz dróg" sheetId="9" r:id="rId9"/>
  </sheets>
  <definedNames>
    <definedName name="_xlnm.Print_Area" localSheetId="1">'budynki'!$A$1:$S$60</definedName>
    <definedName name="_xlnm.Print_Area" localSheetId="2">'elektronika'!$A$1:$D$114</definedName>
    <definedName name="_xlnm.Print_Area" localSheetId="0">'informacje ogólne'!#REF!</definedName>
    <definedName name="_xlnm.Print_Area" localSheetId="6">'lokalizacje'!$A$1:$C$29</definedName>
    <definedName name="_xlnm.Print_Area" localSheetId="4">'pojazdy'!$A$1:$V$37</definedName>
    <definedName name="_xlnm.Print_Area" localSheetId="3">'śr. trwałe'!$A$1:$E$18</definedName>
  </definedNames>
  <calcPr fullCalcOnLoad="1"/>
</workbook>
</file>

<file path=xl/sharedStrings.xml><?xml version="1.0" encoding="utf-8"?>
<sst xmlns="http://schemas.openxmlformats.org/spreadsheetml/2006/main" count="1150" uniqueCount="564">
  <si>
    <t>Tabela nr 1</t>
  </si>
  <si>
    <t>lp.</t>
  </si>
  <si>
    <t>rok budowy</t>
  </si>
  <si>
    <t>wartość początkowa (księgowa brutto)             (1)</t>
  </si>
  <si>
    <t>lokalizacja (adres)</t>
  </si>
  <si>
    <t>Rodzaj materiałów budowlanych, z jakich wykonano budynek</t>
  </si>
  <si>
    <t>mury</t>
  </si>
  <si>
    <t>stropy</t>
  </si>
  <si>
    <t>dach (konstrukcja i pokrycie)</t>
  </si>
  <si>
    <t>RAZEM</t>
  </si>
  <si>
    <t>Nazwa jednostki</t>
  </si>
  <si>
    <t>Tabela nr 2</t>
  </si>
  <si>
    <t xml:space="preserve">nazwa  </t>
  </si>
  <si>
    <t>rok produkcji</t>
  </si>
  <si>
    <t>wartość (początkowa) - księgowa brutto</t>
  </si>
  <si>
    <t>nazwa środka trwałego</t>
  </si>
  <si>
    <t>Tabela nr 3</t>
  </si>
  <si>
    <t>Tabela nr 4</t>
  </si>
  <si>
    <t>Tabela nr 5</t>
  </si>
  <si>
    <t>Dane pojazdów/ pojazdów wolnobieżnych</t>
  </si>
  <si>
    <t>Lp.</t>
  </si>
  <si>
    <t>Marka</t>
  </si>
  <si>
    <t>Typ, model</t>
  </si>
  <si>
    <t>Nr podw./ nadw.</t>
  </si>
  <si>
    <t>Nr rej.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</si>
  <si>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</si>
  <si>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</si>
  <si>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</si>
  <si>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</si>
  <si>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</si>
  <si>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</si>
  <si>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</si>
  <si>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</si>
  <si>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</si>
  <si>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Okres ubezpieczenia OC i NW</t>
  </si>
  <si>
    <t>Okres ubezpieczenia AC i KR</t>
  </si>
  <si>
    <t>Od</t>
  </si>
  <si>
    <t>Do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</si>
  <si>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</si>
  <si>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</si>
  <si>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</si>
  <si>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</si>
  <si>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</si>
  <si>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</si>
  <si>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>czy budynek jest użytkowany? (TAK/NIE)</t>
  </si>
  <si>
    <t>Tabela nr 6</t>
  </si>
  <si>
    <t>Suma wypłaconych przez Ubezpieczyciela (zakład ubezpieczeń) odszkodowań</t>
  </si>
  <si>
    <t>Krótki opis szkód</t>
  </si>
  <si>
    <t>NIP</t>
  </si>
  <si>
    <t>REGON</t>
  </si>
  <si>
    <t>Czy pojazd służy do nauki jazdy? (TAK/NIE)</t>
  </si>
  <si>
    <t>Tabela nr 8</t>
  </si>
  <si>
    <t>czy jest to budynkek zabytkowy, podlegający nadzorowi konserwatora zabytków?</t>
  </si>
  <si>
    <t>Rok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</si>
  <si>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</si>
  <si>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</si>
  <si>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</si>
  <si>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</si>
  <si>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</si>
  <si>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</si>
  <si>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</si>
  <si>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budowli- str. 1</t>
  </si>
  <si>
    <t>Wykaz budynków i budowli - str. 2</t>
  </si>
  <si>
    <t>czy budynek jest przeznaczony do rozbiórki? (TAK/NIE)</t>
  </si>
  <si>
    <t>zabezpieczenia
(znane zabiezpieczenia p-poż i przeciw kradzieżowe)     (2)</t>
  </si>
  <si>
    <t>Rodzaj pojazdu zgodnie z dowodem rejestracyjnym lub innymi dokumentami</t>
  </si>
  <si>
    <t>L.p.</t>
  </si>
  <si>
    <t>PKD</t>
  </si>
  <si>
    <t>Rodzaj prowadzonej działalności (opisowo)</t>
  </si>
  <si>
    <t>Liczba pracowników</t>
  </si>
  <si>
    <t>Liczba uczniów/ wychowanków/ pensjonariuszy</t>
  </si>
  <si>
    <t xml:space="preserve">Czy od 1997 r. wystąpiło w jednostce ryzyko powodzi? </t>
  </si>
  <si>
    <t>Urząd Miasta i Gminy</t>
  </si>
  <si>
    <t>910866666</t>
  </si>
  <si>
    <t>8411Z</t>
  </si>
  <si>
    <t>1. Urząd Miasta i Gminy</t>
  </si>
  <si>
    <t>biblioteka</t>
  </si>
  <si>
    <t>budynek sanitarny</t>
  </si>
  <si>
    <t>budynek OSP</t>
  </si>
  <si>
    <t>budynek hydroforni</t>
  </si>
  <si>
    <t>świetlica</t>
  </si>
  <si>
    <t>Zakład komunalny - całe zaplecze</t>
  </si>
  <si>
    <t>budynek Urzędu MiG</t>
  </si>
  <si>
    <t>budynek MGOPS</t>
  </si>
  <si>
    <t>budynek wagowy</t>
  </si>
  <si>
    <t>wieża oświetleniowa</t>
  </si>
  <si>
    <t>budynek na stadionie</t>
  </si>
  <si>
    <t>oczyszczalnia ścieków</t>
  </si>
  <si>
    <t>dworzec PKS</t>
  </si>
  <si>
    <t>budynek: Warsztaty Terapii Zajęciowej i Świetlica Wiejska</t>
  </si>
  <si>
    <t>tyrbuny na stadionie</t>
  </si>
  <si>
    <t>plac zabaw</t>
  </si>
  <si>
    <t>ciag pieszo-rowerowy (600 m)</t>
  </si>
  <si>
    <t>boisko Orlik</t>
  </si>
  <si>
    <t>pomost wraz z infrastrukturą towarzyszącą</t>
  </si>
  <si>
    <t>nie</t>
  </si>
  <si>
    <t>1999</t>
  </si>
  <si>
    <t>1993</t>
  </si>
  <si>
    <t>1983/2012</t>
  </si>
  <si>
    <t>1962</t>
  </si>
  <si>
    <t>2001</t>
  </si>
  <si>
    <t>2009</t>
  </si>
  <si>
    <t>gaśnice, monitoring przy wejściu do budynku</t>
  </si>
  <si>
    <t>kraty na oknach, 1 szt. drzwi, 2 zamki, alarm - cały budynek, podłączony do Komendy Powiatowej Policji w Radziejowie, sygnalizacja świetlna i dźwiękowa w kazdym pomieszczeniu i główny na zewnątrz</t>
  </si>
  <si>
    <t>monitoring obiektu</t>
  </si>
  <si>
    <t>ul. Rynek, Piotrków Kujawski</t>
  </si>
  <si>
    <t>Połajewo</t>
  </si>
  <si>
    <t>Piotrków Kujawski</t>
  </si>
  <si>
    <t>Przewóz</t>
  </si>
  <si>
    <t>Jerzyce</t>
  </si>
  <si>
    <t>Lubsin</t>
  </si>
  <si>
    <t>Bycz</t>
  </si>
  <si>
    <t>Dębołęka</t>
  </si>
  <si>
    <t>Rogalin</t>
  </si>
  <si>
    <t>Zborowiec</t>
  </si>
  <si>
    <t>ul. Kościelna, Piotrków Kujawski</t>
  </si>
  <si>
    <t>ul. Słoneczna,  Piotrków Kujawski</t>
  </si>
  <si>
    <t>Nowa Wieś</t>
  </si>
  <si>
    <t>ul. Handlowa, Piotrków Kujawski</t>
  </si>
  <si>
    <t>przy SP w Dębołęce</t>
  </si>
  <si>
    <t xml:space="preserve">ul. Piastowska, Piotrków Kujawski </t>
  </si>
  <si>
    <t>cegła</t>
  </si>
  <si>
    <t>żelbetowe Akermana</t>
  </si>
  <si>
    <t>stropodach + papa</t>
  </si>
  <si>
    <t>gazobeton</t>
  </si>
  <si>
    <t>podwieszane drewniane</t>
  </si>
  <si>
    <t>konstr.drewniana + blachodachówka</t>
  </si>
  <si>
    <t>drewniane</t>
  </si>
  <si>
    <t>konstr.drewniana + papa</t>
  </si>
  <si>
    <t>cegła + gazobeton</t>
  </si>
  <si>
    <t>żelbetonowe</t>
  </si>
  <si>
    <t>beton</t>
  </si>
  <si>
    <t>płyty strop.betonowe + papa</t>
  </si>
  <si>
    <t>żelbetowe</t>
  </si>
  <si>
    <t xml:space="preserve">stropodach + blacha trapezowa </t>
  </si>
  <si>
    <t>stropodach z płyt korytkowych +papa</t>
  </si>
  <si>
    <t>żelbetowe + gazobeton</t>
  </si>
  <si>
    <t>stropodach + blachodachówka</t>
  </si>
  <si>
    <t>2 kontenery</t>
  </si>
  <si>
    <t>dobry</t>
  </si>
  <si>
    <t>b.dobry</t>
  </si>
  <si>
    <t>nie dotyczny</t>
  </si>
  <si>
    <t>dostateczny</t>
  </si>
  <si>
    <t>nie dotyczy</t>
  </si>
  <si>
    <t xml:space="preserve">RAZEM: 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</si>
  <si>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</si>
  <si>
    <t>Zestaw komputerowy</t>
  </si>
  <si>
    <t>Drukarka HP LaserJet P2055d</t>
  </si>
  <si>
    <t>Drukarka HP LaserJet M1522nMEP</t>
  </si>
  <si>
    <t>Drukarka Canon Print</t>
  </si>
  <si>
    <t xml:space="preserve">Zestaw Komputerowy </t>
  </si>
  <si>
    <t>Drukarka Lavev Jet P1005</t>
  </si>
  <si>
    <t>Drukarka EPSON SX115</t>
  </si>
  <si>
    <t>Serwer wraz z szafą serwerową</t>
  </si>
  <si>
    <t>Drukarka HP Laser Jet  P1102</t>
  </si>
  <si>
    <t>Hub D-Link 16 port RACK19- urządzenie sieciowe</t>
  </si>
  <si>
    <t>Zestaw Komputerowy</t>
  </si>
  <si>
    <t>Zestaw komputerowy z oprogramowaniem</t>
  </si>
  <si>
    <t>Drukarka HP Laser JET 1010</t>
  </si>
  <si>
    <t>Drukarka HP Laser Jet P1606dn</t>
  </si>
  <si>
    <t>Kopiarka Docujet 4021</t>
  </si>
  <si>
    <t>Kopiarka Konica Bizhub+ szafka pod kopiarkę KSW 0051</t>
  </si>
  <si>
    <t>Brother FAX -2920</t>
  </si>
  <si>
    <t>RAZEM:</t>
  </si>
  <si>
    <t>Network Srorage EDIMax NS-2502+dysk(HDD WD 3,5 500 GB)</t>
  </si>
  <si>
    <t>DELL Latitude D830 laptop</t>
  </si>
  <si>
    <t>DELL Latitude E6500 laptop</t>
  </si>
  <si>
    <t>Notebook ACER</t>
  </si>
  <si>
    <t>Aparat Cyfrowy Fuji</t>
  </si>
  <si>
    <t>DELL Inspiron N7110 i3-2330M / 4GB / 320GB / W7HP</t>
  </si>
  <si>
    <t>INFORMACJA O MAJĄTKU TRWAŁYM</t>
  </si>
  <si>
    <t>Jednostka</t>
  </si>
  <si>
    <t>Urządzenia i wyposażenie</t>
  </si>
  <si>
    <t>W tym zbiory bibioteczne</t>
  </si>
  <si>
    <t>Volkswagen</t>
  </si>
  <si>
    <t>Transporter Kombi 3000 1.9 TDI 63kW</t>
  </si>
  <si>
    <t>WV2ZZZ7HZ5X020427</t>
  </si>
  <si>
    <t>CRA W350</t>
  </si>
  <si>
    <t>samochód osobowy</t>
  </si>
  <si>
    <t>17.03.2005</t>
  </si>
  <si>
    <t>18.04.2014</t>
  </si>
  <si>
    <t>autoalarm</t>
  </si>
  <si>
    <t>Mercedes-Benz</t>
  </si>
  <si>
    <t>Benz</t>
  </si>
  <si>
    <t>WDB9066571S317744</t>
  </si>
  <si>
    <t>CRA 77KV</t>
  </si>
  <si>
    <t>autobus</t>
  </si>
  <si>
    <t>04.07.2008</t>
  </si>
  <si>
    <t>01.03.2014</t>
  </si>
  <si>
    <t xml:space="preserve">Fiat Scudo </t>
  </si>
  <si>
    <t>Scudo</t>
  </si>
  <si>
    <t>ZFA27000064267305</t>
  </si>
  <si>
    <t>CRA 55NM</t>
  </si>
  <si>
    <t>ciężarowo-osobowy</t>
  </si>
  <si>
    <t>28.12.2009</t>
  </si>
  <si>
    <t>17.12.2013</t>
  </si>
  <si>
    <t xml:space="preserve">Volkswagen </t>
  </si>
  <si>
    <t>Transporter</t>
  </si>
  <si>
    <t>WV2ZZZ70ZVX092888</t>
  </si>
  <si>
    <t xml:space="preserve"> CRAY 244</t>
  </si>
  <si>
    <t>osobowy</t>
  </si>
  <si>
    <t>03.03.1997</t>
  </si>
  <si>
    <t>17.09.2014</t>
  </si>
  <si>
    <t>MAGIRUS</t>
  </si>
  <si>
    <t>DEUTZ</t>
  </si>
  <si>
    <t>CRA U 150</t>
  </si>
  <si>
    <t>specjalny pożarniczy</t>
  </si>
  <si>
    <t>19.11.2004</t>
  </si>
  <si>
    <t>14.06.2014</t>
  </si>
  <si>
    <t>Przyczepa podłodziowa Brenderup</t>
  </si>
  <si>
    <t>Trule Trailers</t>
  </si>
  <si>
    <t>UH2000C156P159932</t>
  </si>
  <si>
    <t>CRA10CR</t>
  </si>
  <si>
    <t>65C15D</t>
  </si>
  <si>
    <t>ZCFC65A0035394041</t>
  </si>
  <si>
    <t>CRA N162</t>
  </si>
  <si>
    <t xml:space="preserve">sam. pożarniczy </t>
  </si>
  <si>
    <t>22.01.2003</t>
  </si>
  <si>
    <t>02.12.2013</t>
  </si>
  <si>
    <t>Ochotnicza Straż Pożarna Jerzyce</t>
  </si>
  <si>
    <t>Ford</t>
  </si>
  <si>
    <t>Focus</t>
  </si>
  <si>
    <t>WFONXXGCDN1J56542</t>
  </si>
  <si>
    <t>CRA 11RE</t>
  </si>
  <si>
    <t>25.07.2001</t>
  </si>
  <si>
    <t>14.08.2014</t>
  </si>
  <si>
    <t>Ochotnicza Straż Pożarna Piotrków Kujawski</t>
  </si>
  <si>
    <t>Benz-Atego</t>
  </si>
  <si>
    <t>WDB9763641L352991</t>
  </si>
  <si>
    <t>CRA 98KT</t>
  </si>
  <si>
    <t>15.10.2008</t>
  </si>
  <si>
    <t>08.10.2013</t>
  </si>
  <si>
    <t>Ochotnicza Straż Pożarna Połajewo</t>
  </si>
  <si>
    <t>T4</t>
  </si>
  <si>
    <t>WV2ZZZ70ZHH127837</t>
  </si>
  <si>
    <t>CRA 63KH</t>
  </si>
  <si>
    <t>08.12.1993</t>
  </si>
  <si>
    <t>30.09.2014</t>
  </si>
  <si>
    <t>Ochotnicza Straż Pożarna</t>
  </si>
  <si>
    <t xml:space="preserve">Lp. </t>
  </si>
  <si>
    <t>imie i nazwisko</t>
  </si>
  <si>
    <t>data urodzenia (rrrr-mm-dd)</t>
  </si>
  <si>
    <t>pesel</t>
  </si>
  <si>
    <t>jednostka OSP</t>
  </si>
  <si>
    <t>29 strażaków</t>
  </si>
  <si>
    <t>Warsztaty Terapii Zajeciowej</t>
  </si>
  <si>
    <t>Warsztaty Terapii Zajęciowej</t>
  </si>
  <si>
    <t>889-12-00-956</t>
  </si>
  <si>
    <t>000539710-00029</t>
  </si>
  <si>
    <t>8810Z</t>
  </si>
  <si>
    <t>pomoc społeczna bez zakwaterowania dla osób w podeszłym wieku i osób niepełnosprawnych</t>
  </si>
  <si>
    <t>2. Warsztaty Terapii Zajęciowej</t>
  </si>
  <si>
    <t>Laptop</t>
  </si>
  <si>
    <t>Mikser dźwiękowy</t>
  </si>
  <si>
    <t>Nowa Wieś 28/7 88-230 Piotrków Kujawski</t>
  </si>
  <si>
    <t>Szkoła Podstawowa w Byczu</t>
  </si>
  <si>
    <t>889-11-88-555</t>
  </si>
  <si>
    <t>001136693</t>
  </si>
  <si>
    <t>8520Z</t>
  </si>
  <si>
    <t>edukacja</t>
  </si>
  <si>
    <t>3. Szkoła Podstawowa w Byczu</t>
  </si>
  <si>
    <t>Budynek szkoły</t>
  </si>
  <si>
    <t>tak</t>
  </si>
  <si>
    <t>Bycz 88-230 Piotrków Kujawski</t>
  </si>
  <si>
    <t>cegła, suporex</t>
  </si>
  <si>
    <t>betonowe</t>
  </si>
  <si>
    <t>beton/papa</t>
  </si>
  <si>
    <t>dobra</t>
  </si>
  <si>
    <t>bardzo dobra</t>
  </si>
  <si>
    <t>brak</t>
  </si>
  <si>
    <t>ddobra</t>
  </si>
  <si>
    <t>Tablice interaktywne / 3 zestawy/</t>
  </si>
  <si>
    <t>KOMPUTER - LAPTOP</t>
  </si>
  <si>
    <t>Szkoła Podstawowa w Dębołęce</t>
  </si>
  <si>
    <t>889-14-88-561</t>
  </si>
  <si>
    <t>001134926</t>
  </si>
  <si>
    <t>4. Szkoła Podstawowa w Dębołęce</t>
  </si>
  <si>
    <t>Dębołęka 88-230 Piotrków Kujawski</t>
  </si>
  <si>
    <t>beton/papa termozgrz.</t>
  </si>
  <si>
    <t>bardzo dobra- po remoncie</t>
  </si>
  <si>
    <t>bardzo dobra -po wymianie</t>
  </si>
  <si>
    <t>Zespół Szkól i Placówek- Szkoła Podstawowa w Piotrkowie Kujawskim</t>
  </si>
  <si>
    <t>889-151-25-49</t>
  </si>
  <si>
    <t>341301743</t>
  </si>
  <si>
    <t>8560Z</t>
  </si>
  <si>
    <t>5.  Zespół Szkól i Placówek- Szkoła Podstawowa w Piotrkowie Kujawskim</t>
  </si>
  <si>
    <t>Budynek szkoły (stary)</t>
  </si>
  <si>
    <t>cegła ceramiczna</t>
  </si>
  <si>
    <t>drewniana/ eternit</t>
  </si>
  <si>
    <t>Budynek szkoły (nowy)</t>
  </si>
  <si>
    <t>beton/ papa termozgrz.</t>
  </si>
  <si>
    <t>5. Zespół Szkól i Placówek- Szkoła Podstawowa w Piotrkowie Kujawskim</t>
  </si>
  <si>
    <t>Komputer</t>
  </si>
  <si>
    <t xml:space="preserve">Tablice interaktywne / 7 zest/ </t>
  </si>
  <si>
    <t>Komputer- laptop - 3 szt</t>
  </si>
  <si>
    <t>Laptop 1 szt</t>
  </si>
  <si>
    <t>Laptop Toshiba Satellite C-660-1WM 2 szt</t>
  </si>
  <si>
    <t>Laptop Toshiba Satellite C-660-1WM 3 szt</t>
  </si>
  <si>
    <t>Kamera Sony HDR-XR 160 EB czarna</t>
  </si>
  <si>
    <t>Laptop Toshiba Satellite C660D-1G6 5 sztuk</t>
  </si>
  <si>
    <t>Zespół Szkól i Placówek- Gimnazjum</t>
  </si>
  <si>
    <t>8560 Z</t>
  </si>
  <si>
    <t>6. Zespół Szkól i Placówek- Gimnazjum</t>
  </si>
  <si>
    <t>bardzo dobry</t>
  </si>
  <si>
    <t>bdobry</t>
  </si>
  <si>
    <t>Budynek Hali Widowiskowo-Sportowej</t>
  </si>
  <si>
    <t>bloczki gazobetonowe</t>
  </si>
  <si>
    <t>płyta gipsowo-kartonowa na konstrukcji stalowej w części socjalnej</t>
  </si>
  <si>
    <t>dźwigary drewniane/blacha docieplana</t>
  </si>
  <si>
    <t>Utwardzenie działek - chodnik  nowy w 2012</t>
  </si>
  <si>
    <t>Kserokopiarka</t>
  </si>
  <si>
    <t>Zespół Ekonomiczno-Administracyjny Szkół w Piotrkowie Kujawskim</t>
  </si>
  <si>
    <t>889-11-95-936</t>
  </si>
  <si>
    <t>910281374</t>
  </si>
  <si>
    <t>6920 Z</t>
  </si>
  <si>
    <t>obsługa finansowa szkół, przedszkola, gimnazjum</t>
  </si>
  <si>
    <t>7. Zespół Ekonomiczno-Administracyjny Szkół w Piotrkowie Kujawskim</t>
  </si>
  <si>
    <t>Komputer Komputronik Pro DX-250 Noo7</t>
  </si>
  <si>
    <t>Notebook Lenovo IdeaPad Y580/59-349174/)</t>
  </si>
  <si>
    <t>Autosan</t>
  </si>
  <si>
    <t>909L0305</t>
  </si>
  <si>
    <t>SUASW3AF935680277</t>
  </si>
  <si>
    <t>CRA N770</t>
  </si>
  <si>
    <t>bus szkolny</t>
  </si>
  <si>
    <t>IV/2003</t>
  </si>
  <si>
    <t>12.03.2014</t>
  </si>
  <si>
    <t>Przedszkole Samorządowe</t>
  </si>
  <si>
    <t>889-14-88-549</t>
  </si>
  <si>
    <t>910038722</t>
  </si>
  <si>
    <t>8519 Z</t>
  </si>
  <si>
    <t>8. Przedszkole Samorządowe</t>
  </si>
  <si>
    <t>Budynek niemieszkalny (komin) + 2 piece</t>
  </si>
  <si>
    <t>stalowy na podstawie żelbetonowej</t>
  </si>
  <si>
    <t>bardzo dobry po remoncie w 2013</t>
  </si>
  <si>
    <t>Budynek przedszkola</t>
  </si>
  <si>
    <t>ul. Targowa 2, Piotrków Kujawski</t>
  </si>
  <si>
    <t>ceglane beczkowe,gęsto żebrowany typu acerman</t>
  </si>
  <si>
    <t>dwuspadowy płaski ocieplony styropianem i pokryty papą</t>
  </si>
  <si>
    <t>Kamera</t>
  </si>
  <si>
    <t>88-230 Piotrków Kujawwski ul. Targowa 2</t>
  </si>
  <si>
    <t>Biblioteka Publiczna</t>
  </si>
  <si>
    <t>889-146-80-15</t>
  </si>
  <si>
    <t>911301682</t>
  </si>
  <si>
    <t>biblioteka publiczna</t>
  </si>
  <si>
    <t>9. Biblioteka Publiczna</t>
  </si>
  <si>
    <t>Drukarka CANON MP272</t>
  </si>
  <si>
    <t>Zestaw: komputer HPCQ+ monitor Samsung</t>
  </si>
  <si>
    <t>Zestaw: komputer komputronik+ drukarka HP Laser Jet</t>
  </si>
  <si>
    <t>Notebook- LENOVO</t>
  </si>
  <si>
    <t>Notebook Compaq</t>
  </si>
  <si>
    <t>Piotrków Kujawski, Rynek 20</t>
  </si>
  <si>
    <t>Miejsko Gminny Ośrodek Kultury, Sportu i Rekreacji</t>
  </si>
  <si>
    <t>889-146-80-21</t>
  </si>
  <si>
    <t>911299927</t>
  </si>
  <si>
    <t>kulturalno-sportowa</t>
  </si>
  <si>
    <t>10. Miejsko Gminny Ośrodek Kultury, Sportu i Rekreacji</t>
  </si>
  <si>
    <t>Zadaszenie sceny</t>
  </si>
  <si>
    <t>2007</t>
  </si>
  <si>
    <t>Drukarka</t>
  </si>
  <si>
    <t>Rzutnik Mitsubishi SP</t>
  </si>
  <si>
    <t>Aparat cyfrowy</t>
  </si>
  <si>
    <t>ul. Strażacka 1, 88-230 Piotrków Kujawski</t>
  </si>
  <si>
    <t>2.</t>
  </si>
  <si>
    <t>Stadion Miejski, ul. Kaliska, 88-230 Piotrków Kujawski</t>
  </si>
  <si>
    <t>3.</t>
  </si>
  <si>
    <t>Zakład Komunalny</t>
  </si>
  <si>
    <t>11. Zakład Komunalny</t>
  </si>
  <si>
    <t>Zestaw komputrowy</t>
  </si>
  <si>
    <t>Ursus</t>
  </si>
  <si>
    <t>ciągnik</t>
  </si>
  <si>
    <t>WKU 2230</t>
  </si>
  <si>
    <t>15.10.1993</t>
  </si>
  <si>
    <t>06.07.2013</t>
  </si>
  <si>
    <t>-</t>
  </si>
  <si>
    <t>WKU 2180</t>
  </si>
  <si>
    <t>23.04.1992</t>
  </si>
  <si>
    <t>08.11.2013</t>
  </si>
  <si>
    <t>AUTOSAN</t>
  </si>
  <si>
    <t>przyczepa</t>
  </si>
  <si>
    <t>WKU 1203</t>
  </si>
  <si>
    <t>28.04.1992</t>
  </si>
  <si>
    <t>WKU 1294</t>
  </si>
  <si>
    <t>01.01.1978</t>
  </si>
  <si>
    <t xml:space="preserve">Star </t>
  </si>
  <si>
    <t>180/15</t>
  </si>
  <si>
    <t>SUSM800955963</t>
  </si>
  <si>
    <t>CRA M220</t>
  </si>
  <si>
    <t>śmieciarka</t>
  </si>
  <si>
    <t>6871/162</t>
  </si>
  <si>
    <t>08.12.2009</t>
  </si>
  <si>
    <t xml:space="preserve"> 08.12.2012</t>
  </si>
  <si>
    <t>Równiarka drogowa</t>
  </si>
  <si>
    <t>Ostrówek</t>
  </si>
  <si>
    <t>KT 0162</t>
  </si>
  <si>
    <t>ładowarko spycharka</t>
  </si>
  <si>
    <t>MAN</t>
  </si>
  <si>
    <t>WMAN-182218Y198106</t>
  </si>
  <si>
    <t>CRA22HX</t>
  </si>
  <si>
    <t>11.09.2007</t>
  </si>
  <si>
    <t>26.08.2013</t>
  </si>
  <si>
    <t>47B</t>
  </si>
  <si>
    <t>CRA60CM</t>
  </si>
  <si>
    <t>14.11.2005</t>
  </si>
  <si>
    <t>Fiat</t>
  </si>
  <si>
    <t>223</t>
  </si>
  <si>
    <t>ZFA22300005664238</t>
  </si>
  <si>
    <t>CRA 10MC</t>
  </si>
  <si>
    <t>19.02.2009</t>
  </si>
  <si>
    <t>22.12.2013</t>
  </si>
  <si>
    <t>200</t>
  </si>
  <si>
    <t>CRA 22MC</t>
  </si>
  <si>
    <t>samochód specjalny</t>
  </si>
  <si>
    <t>23.12.2008</t>
  </si>
  <si>
    <t>Beczkowóz</t>
  </si>
  <si>
    <t>T 527</t>
  </si>
  <si>
    <t>MEP091406</t>
  </si>
  <si>
    <t>CRA 66LG</t>
  </si>
  <si>
    <t>asenizacyjny</t>
  </si>
  <si>
    <t>08.01.2010</t>
  </si>
  <si>
    <t>05.01.2013</t>
  </si>
  <si>
    <t>PEUGEOT</t>
  </si>
  <si>
    <t xml:space="preserve"> BOXER 330</t>
  </si>
  <si>
    <t>VF3AMF81129444</t>
  </si>
  <si>
    <t>CRA 80 UJ</t>
  </si>
  <si>
    <t xml:space="preserve"> samochód ciężarowy</t>
  </si>
  <si>
    <t>26.10.2007</t>
  </si>
  <si>
    <t>Zakład Komunalny, ul. Topolowa 1, 88-230 Piotrków Kujawski</t>
  </si>
  <si>
    <t>889-10-00-192</t>
  </si>
  <si>
    <t>Miejsko-Gminny Ośrodek Pomocy Społecznej</t>
  </si>
  <si>
    <t>00053971000036</t>
  </si>
  <si>
    <t>pomoc społeczna</t>
  </si>
  <si>
    <t>12.Miejsko-Gminny Ośrodek Pomocy Społecznej</t>
  </si>
  <si>
    <t>Komputer PC BITGB-G31M+monitor Philips LCD 19"+windows XP+ microsoft office</t>
  </si>
  <si>
    <t>Komputer Fujitsu PC P500 G620+monitor Fujitsu 20”</t>
  </si>
  <si>
    <t>Komputer Fujitsu PC P500 i3 3,1GHz</t>
  </si>
  <si>
    <t>Zestaw:Komputer Fujitsu P400 i3-2130+windows 7Pro+ microsoft office 2010+monitor Fujitsu 22"</t>
  </si>
  <si>
    <t>12. Miejsko-Gminny Ośrodek Pomocy Społecznej</t>
  </si>
  <si>
    <t>Piotrków Kujawski, Słoneczna 32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</si>
  <si>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</si>
  <si>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88-230 Piotrków Kujawski ul.Włocławska 37</t>
  </si>
  <si>
    <t xml:space="preserve">88-230 Piotrków Kujawwski ul.Włocławska 37 </t>
  </si>
  <si>
    <t xml:space="preserve">  88-230 Piotrków Kujawski ul.Włocławska 37</t>
  </si>
  <si>
    <t>obrotowe- 10 tys.</t>
  </si>
  <si>
    <t>Łącznie sprzęt stacjonarny</t>
  </si>
  <si>
    <t>Łącznie sprzęt przenośny</t>
  </si>
  <si>
    <t>29.10.2014 29.10.2015 29.10.2016</t>
  </si>
  <si>
    <t>28.10.2015 28.10.2016 28.10.2017</t>
  </si>
  <si>
    <t>10.01.2014 10.01.2015 10.01.2016</t>
  </si>
  <si>
    <t>09.01.2015 09.01.2016 09.01.2017</t>
  </si>
  <si>
    <t>01.01.2014 01.01.2015 01.01.2016</t>
  </si>
  <si>
    <t>31.12.2014 31.12.2015 31.12.2016</t>
  </si>
  <si>
    <t>17.03.2014 17.03.2015 17.03.2016</t>
  </si>
  <si>
    <t>16.03.2015 16.03.2016 16.03.2017</t>
  </si>
  <si>
    <t>03.03.2014 03.03.2015 03.03.2016</t>
  </si>
  <si>
    <t>02.03.2015 02.03.2016 02.03.2017</t>
  </si>
  <si>
    <t>15.10.2014 15.10.2015 15.10.2016</t>
  </si>
  <si>
    <t>14.10.2015 14.10.2016 14.10.2017</t>
  </si>
  <si>
    <t>21.06.2014 21.06.2015 21.06.2016</t>
  </si>
  <si>
    <t>20.06.2015 20.06.2016 20.06.2017</t>
  </si>
  <si>
    <t>28.12.2014 28.12.2015 28.12.2016</t>
  </si>
  <si>
    <t>27.12.2015 27.12.2016 27.12.2017</t>
  </si>
  <si>
    <t>09.08.2014 09.08.2015 09.08.2016</t>
  </si>
  <si>
    <t>08.08.2015 08.08.2016 08.08.2017</t>
  </si>
  <si>
    <t xml:space="preserve"> 16.07.2014 16.07.2015 16.07.2016 </t>
  </si>
  <si>
    <t xml:space="preserve"> 15.07.2015 15.07.2016 15.07.2017 </t>
  </si>
  <si>
    <t xml:space="preserve">31.08.2014 31.08.2015 31.08.2016 </t>
  </si>
  <si>
    <t xml:space="preserve"> 30.08.2015 30.08.2016 30.08.2017 </t>
  </si>
  <si>
    <t xml:space="preserve"> 22.12.2014 22.12.2015 22.12.2016 </t>
  </si>
  <si>
    <t xml:space="preserve">21.12.2015  21.12.2016 21.12.2017 </t>
  </si>
  <si>
    <t>31.05.2014  31.05.2015 31.05.2016</t>
  </si>
  <si>
    <t xml:space="preserve">30.05.2015 30.05.2016 30.05.2017 </t>
  </si>
  <si>
    <t xml:space="preserve"> 15.12.2014 15.12.2015 15.12.2016 </t>
  </si>
  <si>
    <t xml:space="preserve">14.12.2015 14.12.2016 14.12.2017 </t>
  </si>
  <si>
    <t xml:space="preserve"> 19.01.2014 19.01.2015 19.01.2016 </t>
  </si>
  <si>
    <t xml:space="preserve"> 18.01.2015 18.01.2016 18.01.2017 </t>
  </si>
  <si>
    <t>24.10.2014 24.10.2015 24.10.2016</t>
  </si>
  <si>
    <t>23.10.2015 23.10.2016 23.10.2017</t>
  </si>
  <si>
    <t>19.03.2014 19.03.2015 19.03.2016</t>
  </si>
  <si>
    <t xml:space="preserve"> 18.03.2015 18.03.2016 18.03.2017</t>
  </si>
  <si>
    <r>
      <t xml:space="preserve">Rodzaj wartości pojazdu               </t>
    </r>
    <r>
      <rPr>
        <sz val="10"/>
        <rFont val="Arial"/>
        <family val="2"/>
      </rPr>
      <t xml:space="preserve"> (brutto)</t>
    </r>
  </si>
  <si>
    <t>Data szkody</t>
  </si>
  <si>
    <t>pęknięcie ścian wewnętrznych i sufitu budynku spowodowane bliskim sąsiedztwem studzienki burzowej</t>
  </si>
  <si>
    <t>Ryzyko</t>
  </si>
  <si>
    <t>OC ogólne</t>
  </si>
  <si>
    <t>Mienie od ognia i innych zdarzeń</t>
  </si>
  <si>
    <t>Gimnazjum w Piotrkowie Kujawskim</t>
  </si>
  <si>
    <t>Szkoła Podstawowa w Piotrkowie Kujawskim</t>
  </si>
  <si>
    <t>uszkodzenie budynku w wyniku porywistego  wiatru</t>
  </si>
  <si>
    <t>AC</t>
  </si>
  <si>
    <t>Uszkodzenie pojazdu  na drodze</t>
  </si>
  <si>
    <t>uszkodzenie pojazdu</t>
  </si>
  <si>
    <t>Zakład Komunalny w Piotrkowie Kujawskim</t>
  </si>
  <si>
    <t>OC dróg</t>
  </si>
  <si>
    <t>uszkodzenie pojazdu na drodze</t>
  </si>
  <si>
    <t>Kradzież</t>
  </si>
  <si>
    <t>kradzież desek z ławki</t>
  </si>
  <si>
    <t>uszkodzenie metalowych elemantów sceny wskutek dewastacji</t>
  </si>
  <si>
    <t>uszkodzenie pojazdu w wyniku kolizji podczas wymijania i próby uniknięcia zderzenia czołowego</t>
  </si>
  <si>
    <t>1954/1992</t>
  </si>
  <si>
    <t>lata 60-te.</t>
  </si>
  <si>
    <t>lata 70-te.</t>
  </si>
  <si>
    <t>lata 50-te.</t>
  </si>
  <si>
    <t>lata 90-te.</t>
  </si>
  <si>
    <t>początek lat 90-tych.</t>
  </si>
  <si>
    <t>gaśnice</t>
  </si>
  <si>
    <t>gaśnice, w budynku biurowca kraty w oknach</t>
  </si>
  <si>
    <t>RODZAJ NAWIERZCHNI</t>
  </si>
  <si>
    <t xml:space="preserve">DROGI W GRANICACH MIASTA </t>
  </si>
  <si>
    <t>DROGI POZA GRANICAMI MIASTA</t>
  </si>
  <si>
    <t>RAZEM MIASTO I GMINA</t>
  </si>
  <si>
    <t>bitumiczna</t>
  </si>
  <si>
    <t>7,705km</t>
  </si>
  <si>
    <t>47,9km</t>
  </si>
  <si>
    <t>55,605km</t>
  </si>
  <si>
    <t>betonowa</t>
  </si>
  <si>
    <t>0,32km</t>
  </si>
  <si>
    <t>0,25km</t>
  </si>
  <si>
    <t>0,57km</t>
  </si>
  <si>
    <t>kostka</t>
  </si>
  <si>
    <t>1,675km</t>
  </si>
  <si>
    <t>4.</t>
  </si>
  <si>
    <t>brukowcowa</t>
  </si>
  <si>
    <t>0,1km</t>
  </si>
  <si>
    <t>5.</t>
  </si>
  <si>
    <t>tłuczniowa</t>
  </si>
  <si>
    <t>4,555km</t>
  </si>
  <si>
    <t>17,5km</t>
  </si>
  <si>
    <t>22,055km</t>
  </si>
  <si>
    <t>6.</t>
  </si>
  <si>
    <t>gruntowa</t>
  </si>
  <si>
    <t>14,595km</t>
  </si>
  <si>
    <t>74,69km</t>
  </si>
  <si>
    <t>89,285km</t>
  </si>
  <si>
    <t>razem:</t>
  </si>
  <si>
    <t>28,95km</t>
  </si>
  <si>
    <t>140,34km</t>
  </si>
  <si>
    <t>169,29km</t>
  </si>
  <si>
    <t>OC komunikacyjne</t>
  </si>
  <si>
    <t>równiarka</t>
  </si>
  <si>
    <t>uszkodzenie dachu w wyniku porywistego wiatru</t>
  </si>
  <si>
    <t>IVECO DAILY</t>
  </si>
  <si>
    <t>Tabela 7</t>
  </si>
  <si>
    <t>gaśnice, kraty w oknach na parterze</t>
  </si>
  <si>
    <t>gaśnice, karty, kłódki</t>
  </si>
  <si>
    <t>kamera skierowana na Orlik</t>
  </si>
  <si>
    <t>gaśnice, monitoring: jedna kamera umieszczona została przy wejściu głównym, natomiast druga kamera skierowana jest na drogę publiczną i ogrodzenie WTZ</t>
  </si>
  <si>
    <t>karty, kłódki, gaśnice- dotyczy budynku usytuowanego w wymienionej lokalizacji</t>
  </si>
  <si>
    <t>w 2013 r. przeprowdzony został gruntowny remont</t>
  </si>
  <si>
    <t>hydrant zewnętrzny- 1 szt., podwójne drzwi, na piętrze gaśnice proszkowe ABC 4 kg.- 2 szt., na parterze gaśnice proszkowe ABC, 2 kg.- 1 szt., 4 kg.- 2 szt., 6 kg.- 1 szt., gaśnica pianowa- 1 szt., piwnica- gaśnica proszkowa ABC- 2 kg.- 1 szt., kotłownia- gaśnica proszkowa  ABC 6 kg.- 1 szt.</t>
  </si>
  <si>
    <t>hydranty 3 wewnętrzne, gaśnice proszkowe 2 kg. 5 szt. (dotyczy kuchni, biblioteki, korytarza, magazynki szkolne), gaśnice proszkowe 6 kg. 3 szt (dot. korytarza, parteru, I piętro i kotłowni), drzwi antywłamaniowe do pracowni komputerowej, kraty w 3 drzwiach (magazynki szkolne).</t>
  </si>
  <si>
    <t xml:space="preserve"> kraty w gabinecie logopedycznym na I piętrze, monitoring- 3 kamery zewnętrzne i 2 wewnętrzne, rolety zewnętrzne antywłamaniowe w pracowni komputerowej, gaśnice proszkowe ABC- szt. 5, w tym: 4 po 6 kg i 1 szt.- 4 kg. na korytarzach, koce gaśnicze- 1 szt., 2 hydranty na korytarzu: na parterze i I piętrze</t>
  </si>
  <si>
    <t>monitoring, 1 kamera zewnętrzna, rolety antywłamaniowe zewnętrzne na 3 oknach i drzwiach wejsciowych, podwójne zamki w drzwaich wejściowych, gaśnica proszkowa 1 szt. ABC 6 kg. umiejscowiona na korytarzu</t>
  </si>
  <si>
    <t>monitoring obiektu- 1 kamera zewnętrzna i 8 wewnętrznych, kraty w oknach (pracownika komputerowa), drzwi antywłamaniowe do pracowni komputerowych, drzwi antywłamaniowe do gabinetu informatyka, hydranty 6 szt.- parter, I piętro, II piętro, hala gimnastyczna, korytarz przy hali- 2 szt., gaśnice proszkowe 4 kg.- 4 szt., gaśnice proszkowe 6 kg.- 6 szt. oraz 6 kg. ABC- 1 szt.</t>
  </si>
  <si>
    <t>monitoring- 8 kamer wewnętrznych, 2 zewnętrzne, drzwi antywłamaniowe do pracowni komputerowych, kraty w gabinecie sekretariatu, koce gaśnicze 4 do pracowni komputerowej, koc gaśniczy szklany 1 szt., hydranty 7 szt. wewnętrzne, gaśnice 6 kg. proszkowe ABC- 13 szt, gaśnice 4 kg. proszkowe ABC- 1 szt., gaśnica pianowa AB 6 dm3- 1 szt.,gaśnica skroplonego CO2- 2 szt., gaśnica AF 2 dm3- 1 szt.</t>
  </si>
  <si>
    <t>autoalarm, blokada kierownicy, garażowany na terenie  Zakładu Komunalnego</t>
  </si>
  <si>
    <t>autalarm, blokada kierownicy, immobiliser, garażowany na terenie Zakładu Komunalnego</t>
  </si>
  <si>
    <t>pojazd garażowany w OSP Bycz</t>
  </si>
  <si>
    <t>pojazd garażowany w OSP Piotrków Kujawski</t>
  </si>
  <si>
    <t>pojazd garażowany w OSP Piotrków Kuj.</t>
  </si>
  <si>
    <t>pojazd garażowany na ternie  Zakładu Komunalnego</t>
  </si>
  <si>
    <t>immobiliser, centralny zamek, garażowany na terenie Zakładu Komunalnego</t>
  </si>
  <si>
    <t>zabezpieczenia wykazane w tabeli nr 1- budynki i budowle</t>
  </si>
  <si>
    <t xml:space="preserve">Informacje o szkodach w ostatnich 3 latach </t>
  </si>
  <si>
    <t>Szkodowść sporządzona na dzień 28.10.2013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</si>
</sst>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[$-415]d\ mmmm\ yyyy"/>
    <numFmt numFmtId="175" formatCode="yyyy/mm/dd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2"/>
    </font>
    <font>
      <sz val="11"/>
      <name val="Arial CE"/>
      <family val="0"/>
    </font>
    <font>
      <sz val="11"/>
      <color indexed="8"/>
      <name val="Tahoma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1" fillId="24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/>
    </xf>
    <xf numFmtId="44" fontId="0" fillId="0" borderId="14" xfId="0" applyNumberFormat="1" applyFont="1" applyFill="1" applyBorder="1" applyAlignment="1">
      <alignment horizontal="center"/>
    </xf>
    <xf numFmtId="44" fontId="0" fillId="0" borderId="15" xfId="0" applyNumberFormat="1" applyFont="1" applyFill="1" applyBorder="1" applyAlignment="1">
      <alignment vertical="center" wrapText="1"/>
    </xf>
    <xf numFmtId="44" fontId="10" fillId="0" borderId="1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4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4" xfId="0" applyFont="1" applyFill="1" applyBorder="1" applyAlignment="1">
      <alignment horizontal="left" vertical="center"/>
    </xf>
    <xf numFmtId="44" fontId="1" fillId="0" borderId="15" xfId="0" applyNumberFormat="1" applyFont="1" applyFill="1" applyBorder="1" applyAlignment="1">
      <alignment vertical="center" wrapText="1"/>
    </xf>
    <xf numFmtId="0" fontId="0" fillId="0" borderId="14" xfId="53" applyFont="1" applyFill="1" applyBorder="1" applyAlignment="1">
      <alignment vertic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44" fontId="0" fillId="0" borderId="14" xfId="53" applyNumberFormat="1" applyFont="1" applyFill="1" applyBorder="1" applyAlignment="1">
      <alignment horizontal="right" vertical="center" wrapText="1"/>
      <protection/>
    </xf>
    <xf numFmtId="44" fontId="0" fillId="0" borderId="14" xfId="53" applyNumberFormat="1" applyFont="1" applyFill="1" applyBorder="1" applyAlignment="1">
      <alignment horizontal="right"/>
      <protection/>
    </xf>
    <xf numFmtId="44" fontId="0" fillId="0" borderId="14" xfId="65" applyFont="1" applyFill="1" applyBorder="1" applyAlignment="1">
      <alignment horizontal="center" vertical="center" wrapText="1"/>
    </xf>
    <xf numFmtId="0" fontId="0" fillId="0" borderId="0" xfId="53" applyFont="1" applyFill="1">
      <alignment/>
      <protection/>
    </xf>
    <xf numFmtId="0" fontId="0" fillId="0" borderId="14" xfId="53" applyFont="1" applyFill="1" applyBorder="1" applyAlignment="1">
      <alignment horizontal="center"/>
      <protection/>
    </xf>
    <xf numFmtId="44" fontId="0" fillId="0" borderId="14" xfId="0" applyNumberFormat="1" applyFont="1" applyFill="1" applyBorder="1" applyAlignment="1">
      <alignment vertical="center" wrapText="1"/>
    </xf>
    <xf numFmtId="44" fontId="1" fillId="0" borderId="14" xfId="0" applyNumberFormat="1" applyFont="1" applyFill="1" applyBorder="1" applyAlignment="1">
      <alignment vertical="center" wrapText="1"/>
    </xf>
    <xf numFmtId="0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14" xfId="53" applyFont="1" applyFill="1" applyBorder="1">
      <alignment/>
      <protection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30" fillId="0" borderId="0" xfId="56" applyFont="1">
      <alignment/>
      <protection/>
    </xf>
    <xf numFmtId="0" fontId="29" fillId="0" borderId="0" xfId="56">
      <alignment/>
      <protection/>
    </xf>
    <xf numFmtId="0" fontId="31" fillId="0" borderId="0" xfId="56" applyFont="1" applyAlignment="1">
      <alignment horizontal="center" vertical="center"/>
      <protection/>
    </xf>
    <xf numFmtId="0" fontId="31" fillId="0" borderId="0" xfId="56" applyFont="1">
      <alignment/>
      <protection/>
    </xf>
    <xf numFmtId="0" fontId="31" fillId="0" borderId="0" xfId="56" applyFont="1" applyBorder="1">
      <alignment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21" xfId="56" applyFont="1" applyBorder="1" applyAlignment="1">
      <alignment horizontal="center" vertical="center"/>
      <protection/>
    </xf>
    <xf numFmtId="0" fontId="32" fillId="0" borderId="22" xfId="56" applyFont="1" applyBorder="1" applyAlignment="1">
      <alignment horizontal="center" vertical="center" wrapText="1"/>
      <protection/>
    </xf>
    <xf numFmtId="0" fontId="33" fillId="0" borderId="19" xfId="56" applyFont="1" applyBorder="1" applyAlignment="1">
      <alignment horizontal="center" vertical="center"/>
      <protection/>
    </xf>
    <xf numFmtId="0" fontId="32" fillId="0" borderId="12" xfId="56" applyFont="1" applyBorder="1" applyAlignment="1">
      <alignment vertical="center"/>
      <protection/>
    </xf>
    <xf numFmtId="0" fontId="34" fillId="0" borderId="14" xfId="55" applyFont="1" applyBorder="1" applyAlignment="1">
      <alignment horizontal="center" vertical="top" wrapText="1"/>
      <protection/>
    </xf>
    <xf numFmtId="0" fontId="34" fillId="0" borderId="14" xfId="55" applyFont="1" applyBorder="1" applyAlignment="1">
      <alignment vertical="top" wrapText="1"/>
      <protection/>
    </xf>
    <xf numFmtId="0" fontId="34" fillId="0" borderId="14" xfId="55" applyFont="1" applyBorder="1" applyAlignment="1">
      <alignment horizontal="center"/>
      <protection/>
    </xf>
    <xf numFmtId="0" fontId="34" fillId="0" borderId="14" xfId="55" applyFont="1" applyBorder="1">
      <alignment/>
      <protection/>
    </xf>
    <xf numFmtId="172" fontId="34" fillId="0" borderId="14" xfId="55" applyNumberFormat="1" applyFont="1" applyBorder="1">
      <alignment/>
      <protection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 wrapText="1"/>
    </xf>
    <xf numFmtId="44" fontId="0" fillId="24" borderId="2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44" fontId="0" fillId="0" borderId="14" xfId="65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24" borderId="14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4" fontId="0" fillId="0" borderId="14" xfId="67" applyFont="1" applyFill="1" applyBorder="1" applyAlignment="1">
      <alignment horizontal="right" vertical="center"/>
    </xf>
    <xf numFmtId="44" fontId="0" fillId="0" borderId="14" xfId="67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44" fontId="0" fillId="0" borderId="14" xfId="0" applyNumberFormat="1" applyFont="1" applyFill="1" applyBorder="1" applyAlignment="1">
      <alignment/>
    </xf>
    <xf numFmtId="44" fontId="0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 applyAlignment="1">
      <alignment horizontal="right" vertical="center" wrapText="1"/>
    </xf>
    <xf numFmtId="168" fontId="0" fillId="24" borderId="14" xfId="0" applyNumberFormat="1" applyFont="1" applyFill="1" applyBorder="1" applyAlignment="1">
      <alignment horizontal="right" vertical="center" wrapText="1"/>
    </xf>
    <xf numFmtId="0" fontId="0" fillId="24" borderId="14" xfId="0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44" fontId="1" fillId="0" borderId="14" xfId="0" applyNumberFormat="1" applyFont="1" applyFill="1" applyBorder="1" applyAlignment="1">
      <alignment/>
    </xf>
    <xf numFmtId="44" fontId="0" fillId="0" borderId="14" xfId="67" applyNumberFormat="1" applyFont="1" applyFill="1" applyBorder="1" applyAlignment="1">
      <alignment vertical="center" wrapText="1"/>
    </xf>
    <xf numFmtId="44" fontId="0" fillId="0" borderId="14" xfId="65" applyFont="1" applyFill="1" applyBorder="1" applyAlignment="1">
      <alignment horizontal="center"/>
    </xf>
    <xf numFmtId="44" fontId="0" fillId="0" borderId="14" xfId="65" applyFont="1" applyFill="1" applyBorder="1" applyAlignment="1">
      <alignment horizontal="right" vertical="center" wrapText="1"/>
    </xf>
    <xf numFmtId="44" fontId="0" fillId="24" borderId="14" xfId="65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4" fontId="28" fillId="24" borderId="1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0" borderId="15" xfId="67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170" fontId="0" fillId="0" borderId="25" xfId="0" applyNumberFormat="1" applyFont="1" applyFill="1" applyBorder="1" applyAlignment="1">
      <alignment horizontal="left" vertical="center" wrapText="1"/>
    </xf>
    <xf numFmtId="170" fontId="0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170" fontId="0" fillId="0" borderId="25" xfId="0" applyNumberFormat="1" applyFont="1" applyFill="1" applyBorder="1" applyAlignment="1">
      <alignment horizontal="right" vertical="center" wrapText="1"/>
    </xf>
    <xf numFmtId="170" fontId="1" fillId="0" borderId="14" xfId="0" applyNumberFormat="1" applyFont="1" applyFill="1" applyBorder="1" applyAlignment="1">
      <alignment horizontal="right" vertical="center" wrapText="1"/>
    </xf>
    <xf numFmtId="44" fontId="0" fillId="0" borderId="14" xfId="0" applyNumberFormat="1" applyFill="1" applyBorder="1" applyAlignment="1">
      <alignment vertical="center"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170" fontId="0" fillId="0" borderId="24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170" fontId="0" fillId="0" borderId="14" xfId="0" applyNumberFormat="1" applyFill="1" applyBorder="1" applyAlignment="1">
      <alignment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49" fontId="28" fillId="24" borderId="14" xfId="0" applyNumberFormat="1" applyFont="1" applyFill="1" applyBorder="1" applyAlignment="1">
      <alignment horizontal="center" vertical="center" wrapText="1"/>
    </xf>
    <xf numFmtId="168" fontId="0" fillId="24" borderId="14" xfId="54" applyNumberFormat="1" applyFont="1" applyFill="1" applyBorder="1" applyAlignment="1">
      <alignment horizontal="center" vertical="center" wrapText="1"/>
      <protection/>
    </xf>
    <xf numFmtId="0" fontId="27" fillId="24" borderId="2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44" fontId="0" fillId="24" borderId="14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170" fontId="28" fillId="25" borderId="24" xfId="0" applyNumberFormat="1" applyFont="1" applyFill="1" applyBorder="1" applyAlignment="1">
      <alignment horizontal="right" vertical="center" wrapText="1"/>
    </xf>
    <xf numFmtId="0" fontId="28" fillId="0" borderId="28" xfId="0" applyFont="1" applyFill="1" applyBorder="1" applyAlignment="1">
      <alignment horizontal="center" vertical="center" wrapText="1"/>
    </xf>
    <xf numFmtId="170" fontId="28" fillId="0" borderId="24" xfId="67" applyNumberFormat="1" applyFont="1" applyFill="1" applyBorder="1" applyAlignment="1" applyProtection="1">
      <alignment horizontal="right" vertical="center" wrapText="1"/>
      <protection/>
    </xf>
    <xf numFmtId="0" fontId="28" fillId="0" borderId="25" xfId="0" applyFont="1" applyBorder="1" applyAlignment="1">
      <alignment vertical="center" wrapText="1"/>
    </xf>
    <xf numFmtId="0" fontId="28" fillId="0" borderId="29" xfId="0" applyFont="1" applyFill="1" applyBorder="1" applyAlignment="1">
      <alignment horizontal="center" vertical="center" wrapText="1"/>
    </xf>
    <xf numFmtId="170" fontId="28" fillId="0" borderId="25" xfId="67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/>
    </xf>
    <xf numFmtId="0" fontId="0" fillId="0" borderId="14" xfId="0" applyFont="1" applyBorder="1" applyAlignment="1">
      <alignment horizontal="right"/>
    </xf>
    <xf numFmtId="44" fontId="17" fillId="0" borderId="14" xfId="0" applyNumberFormat="1" applyFont="1" applyFill="1" applyBorder="1" applyAlignment="1">
      <alignment/>
    </xf>
    <xf numFmtId="168" fontId="1" fillId="0" borderId="14" xfId="0" applyNumberFormat="1" applyFont="1" applyFill="1" applyBorder="1" applyAlignment="1">
      <alignment vertical="center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28" fillId="24" borderId="31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8" fillId="24" borderId="14" xfId="0" applyFont="1" applyFill="1" applyBorder="1" applyAlignment="1">
      <alignment horizontal="center" vertical="center" wrapText="1"/>
    </xf>
    <xf numFmtId="168" fontId="0" fillId="24" borderId="14" xfId="54" applyNumberFormat="1" applyFont="1" applyFill="1" applyBorder="1" applyAlignment="1">
      <alignment horizontal="center" vertical="center"/>
      <protection/>
    </xf>
    <xf numFmtId="49" fontId="28" fillId="24" borderId="14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175" fontId="27" fillId="24" borderId="14" xfId="0" applyNumberFormat="1" applyFont="1" applyFill="1" applyBorder="1" applyAlignment="1">
      <alignment horizontal="center" vertical="center" wrapText="1"/>
    </xf>
    <xf numFmtId="44" fontId="0" fillId="24" borderId="14" xfId="0" applyNumberFormat="1" applyFill="1" applyBorder="1" applyAlignment="1">
      <alignment vertical="center"/>
    </xf>
    <xf numFmtId="2" fontId="0" fillId="0" borderId="14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/>
    </xf>
    <xf numFmtId="49" fontId="0" fillId="24" borderId="14" xfId="0" applyNumberFormat="1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 vertical="center" wrapText="1"/>
    </xf>
    <xf numFmtId="44" fontId="10" fillId="24" borderId="14" xfId="0" applyNumberFormat="1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1" fillId="0" borderId="0" xfId="0" applyFont="1" applyAlignment="1">
      <alignment/>
    </xf>
    <xf numFmtId="14" fontId="0" fillId="24" borderId="14" xfId="0" applyNumberFormat="1" applyFont="1" applyFill="1" applyBorder="1" applyAlignment="1">
      <alignment horizontal="center" vertical="center"/>
    </xf>
    <xf numFmtId="168" fontId="0" fillId="24" borderId="14" xfId="0" applyNumberFormat="1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NumberFormat="1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/>
    </xf>
    <xf numFmtId="168" fontId="0" fillId="24" borderId="14" xfId="54" applyNumberFormat="1" applyFont="1" applyFill="1" applyBorder="1" applyAlignment="1">
      <alignment horizontal="right" vertical="center"/>
      <protection/>
    </xf>
    <xf numFmtId="44" fontId="0" fillId="24" borderId="2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Fill="1" applyAlignment="1">
      <alignment/>
    </xf>
    <xf numFmtId="44" fontId="1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right" vertical="center"/>
    </xf>
    <xf numFmtId="49" fontId="0" fillId="24" borderId="14" xfId="0" applyNumberFormat="1" applyFont="1" applyFill="1" applyBorder="1" applyAlignment="1">
      <alignment horizontal="center" wrapText="1"/>
    </xf>
    <xf numFmtId="44" fontId="0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4" fontId="0" fillId="0" borderId="1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/>
    </xf>
    <xf numFmtId="44" fontId="0" fillId="0" borderId="26" xfId="65" applyFont="1" applyFill="1" applyBorder="1" applyAlignment="1" applyProtection="1">
      <alignment horizontal="center" wrapText="1"/>
      <protection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26" borderId="14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6" borderId="27" xfId="0" applyFont="1" applyFill="1" applyBorder="1" applyAlignment="1">
      <alignment horizontal="left" vertical="center" wrapText="1"/>
    </xf>
    <xf numFmtId="0" fontId="1" fillId="26" borderId="3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" fillId="26" borderId="27" xfId="0" applyFont="1" applyFill="1" applyBorder="1" applyAlignment="1">
      <alignment horizontal="left" vertical="center"/>
    </xf>
    <xf numFmtId="0" fontId="1" fillId="26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26" borderId="40" xfId="0" applyFont="1" applyFill="1" applyBorder="1" applyAlignment="1">
      <alignment horizontal="center" vertical="center" wrapText="1"/>
    </xf>
    <xf numFmtId="0" fontId="1" fillId="26" borderId="41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left" vertical="center" wrapText="1"/>
    </xf>
    <xf numFmtId="0" fontId="1" fillId="26" borderId="37" xfId="0" applyFont="1" applyFill="1" applyBorder="1" applyAlignment="1">
      <alignment horizontal="left" vertical="center" wrapText="1"/>
    </xf>
    <xf numFmtId="0" fontId="1" fillId="26" borderId="38" xfId="0" applyFont="1" applyFill="1" applyBorder="1" applyAlignment="1">
      <alignment horizontal="left" vertical="center" wrapText="1"/>
    </xf>
    <xf numFmtId="0" fontId="1" fillId="26" borderId="39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7" fillId="26" borderId="27" xfId="0" applyFont="1" applyFill="1" applyBorder="1" applyAlignment="1">
      <alignment horizontal="left" vertical="center" wrapText="1"/>
    </xf>
    <xf numFmtId="0" fontId="27" fillId="26" borderId="35" xfId="0" applyFont="1" applyFill="1" applyBorder="1" applyAlignment="1">
      <alignment horizontal="left" vertical="center" wrapText="1"/>
    </xf>
    <xf numFmtId="0" fontId="17" fillId="26" borderId="44" xfId="0" applyFont="1" applyFill="1" applyBorder="1" applyAlignment="1">
      <alignment horizontal="left" vertical="center" wrapText="1"/>
    </xf>
    <xf numFmtId="0" fontId="17" fillId="26" borderId="3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26" borderId="27" xfId="0" applyFont="1" applyFill="1" applyBorder="1" applyAlignment="1">
      <alignment horizontal="left"/>
    </xf>
    <xf numFmtId="0" fontId="1" fillId="26" borderId="35" xfId="0" applyFont="1" applyFill="1" applyBorder="1" applyAlignment="1">
      <alignment horizontal="left"/>
    </xf>
    <xf numFmtId="0" fontId="1" fillId="26" borderId="23" xfId="0" applyFont="1" applyFill="1" applyBorder="1" applyAlignment="1">
      <alignment horizontal="left"/>
    </xf>
    <xf numFmtId="0" fontId="1" fillId="26" borderId="32" xfId="0" applyFont="1" applyFill="1" applyBorder="1" applyAlignment="1">
      <alignment horizontal="left"/>
    </xf>
    <xf numFmtId="0" fontId="1" fillId="26" borderId="33" xfId="0" applyFont="1" applyFill="1" applyBorder="1" applyAlignment="1">
      <alignment horizontal="left"/>
    </xf>
    <xf numFmtId="0" fontId="1" fillId="26" borderId="34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Normalny_nnw strażaków" xfId="55"/>
    <cellStyle name="Normalny_Ubezpieczenie NNW członków OSP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4.140625" style="1" customWidth="1"/>
    <col min="2" max="2" width="30.7109375" style="1" customWidth="1"/>
    <col min="3" max="3" width="19.57421875" style="1" customWidth="1"/>
    <col min="4" max="4" width="17.57421875" style="1" customWidth="1"/>
    <col min="5" max="5" width="13.421875" style="1" customWidth="1"/>
    <col min="6" max="6" width="22.57421875" style="1" customWidth="1"/>
    <col min="7" max="7" width="18.8515625" style="1" customWidth="1"/>
    <col min="8" max="8" width="17.421875" style="1" customWidth="1"/>
    <col min="9" max="9" width="15.140625" style="1" customWidth="1"/>
    <col min="10" max="16384" width="9.140625" style="1" customWidth="1"/>
  </cols>
  <sheetData>
    <row r="2" spans="1:9" ht="70.5" customHeight="1">
      <c r="A2" s="53" t="s">
        <v>66</v>
      </c>
      <c r="B2" s="53" t="s">
        <v>10</v>
      </c>
      <c r="C2" s="53" t="s">
        <v>48</v>
      </c>
      <c r="D2" s="53" t="s">
        <v>49</v>
      </c>
      <c r="E2" s="53" t="s">
        <v>67</v>
      </c>
      <c r="F2" s="54" t="s">
        <v>68</v>
      </c>
      <c r="G2" s="54" t="s">
        <v>69</v>
      </c>
      <c r="H2" s="54" t="s">
        <v>70</v>
      </c>
      <c r="I2" s="54" t="s">
        <v>71</v>
      </c>
    </row>
    <row r="3" spans="1:9" s="186" customFormat="1" ht="49.5" customHeight="1">
      <c r="A3" s="28">
        <v>1</v>
      </c>
      <c r="B3" s="28" t="s">
        <v>72</v>
      </c>
      <c r="C3" s="184">
        <v>8891461384</v>
      </c>
      <c r="D3" s="185" t="s">
        <v>73</v>
      </c>
      <c r="E3" s="185" t="s">
        <v>74</v>
      </c>
      <c r="F3" s="28"/>
      <c r="G3" s="28">
        <v>36</v>
      </c>
      <c r="H3" s="28">
        <v>0</v>
      </c>
      <c r="I3" s="28" t="s">
        <v>95</v>
      </c>
    </row>
    <row r="4" spans="1:9" s="186" customFormat="1" ht="59.25" customHeight="1">
      <c r="A4" s="28">
        <v>2</v>
      </c>
      <c r="B4" s="28" t="s">
        <v>246</v>
      </c>
      <c r="C4" s="28" t="s">
        <v>247</v>
      </c>
      <c r="D4" s="28" t="s">
        <v>248</v>
      </c>
      <c r="E4" s="28" t="s">
        <v>249</v>
      </c>
      <c r="F4" s="22" t="s">
        <v>250</v>
      </c>
      <c r="G4" s="28">
        <v>13</v>
      </c>
      <c r="H4" s="28">
        <v>35</v>
      </c>
      <c r="I4" s="28" t="s">
        <v>95</v>
      </c>
    </row>
    <row r="5" spans="1:9" s="186" customFormat="1" ht="42" customHeight="1">
      <c r="A5" s="28">
        <v>3</v>
      </c>
      <c r="B5" s="28" t="s">
        <v>255</v>
      </c>
      <c r="C5" s="28" t="s">
        <v>256</v>
      </c>
      <c r="D5" s="185" t="s">
        <v>257</v>
      </c>
      <c r="E5" s="185" t="s">
        <v>258</v>
      </c>
      <c r="F5" s="28" t="s">
        <v>259</v>
      </c>
      <c r="G5" s="28">
        <v>14</v>
      </c>
      <c r="H5" s="28">
        <v>47</v>
      </c>
      <c r="I5" s="28" t="s">
        <v>95</v>
      </c>
    </row>
    <row r="6" spans="1:9" s="186" customFormat="1" ht="42" customHeight="1">
      <c r="A6" s="28">
        <v>4</v>
      </c>
      <c r="B6" s="28" t="s">
        <v>273</v>
      </c>
      <c r="C6" s="185" t="s">
        <v>274</v>
      </c>
      <c r="D6" s="185" t="s">
        <v>275</v>
      </c>
      <c r="E6" s="185" t="s">
        <v>258</v>
      </c>
      <c r="F6" s="28" t="s">
        <v>259</v>
      </c>
      <c r="G6" s="28">
        <v>19</v>
      </c>
      <c r="H6" s="28">
        <v>138</v>
      </c>
      <c r="I6" s="28" t="s">
        <v>95</v>
      </c>
    </row>
    <row r="7" spans="1:9" s="186" customFormat="1" ht="42" customHeight="1">
      <c r="A7" s="28">
        <v>5</v>
      </c>
      <c r="B7" s="22" t="s">
        <v>281</v>
      </c>
      <c r="C7" s="28" t="s">
        <v>282</v>
      </c>
      <c r="D7" s="185" t="s">
        <v>283</v>
      </c>
      <c r="E7" s="185" t="s">
        <v>284</v>
      </c>
      <c r="F7" s="28" t="s">
        <v>259</v>
      </c>
      <c r="G7" s="28">
        <v>66</v>
      </c>
      <c r="H7" s="28">
        <v>455</v>
      </c>
      <c r="I7" s="28" t="s">
        <v>95</v>
      </c>
    </row>
    <row r="8" spans="1:9" s="186" customFormat="1" ht="42" customHeight="1">
      <c r="A8" s="28">
        <v>6</v>
      </c>
      <c r="B8" s="22" t="s">
        <v>300</v>
      </c>
      <c r="C8" s="185" t="s">
        <v>282</v>
      </c>
      <c r="D8" s="185" t="s">
        <v>283</v>
      </c>
      <c r="E8" s="185" t="s">
        <v>301</v>
      </c>
      <c r="F8" s="28" t="s">
        <v>259</v>
      </c>
      <c r="G8" s="28">
        <v>51</v>
      </c>
      <c r="H8" s="28">
        <v>328</v>
      </c>
      <c r="I8" s="28" t="s">
        <v>95</v>
      </c>
    </row>
    <row r="9" spans="1:9" s="186" customFormat="1" ht="42" customHeight="1">
      <c r="A9" s="28">
        <v>7</v>
      </c>
      <c r="B9" s="22" t="s">
        <v>311</v>
      </c>
      <c r="C9" s="185" t="s">
        <v>312</v>
      </c>
      <c r="D9" s="185" t="s">
        <v>313</v>
      </c>
      <c r="E9" s="185" t="s">
        <v>314</v>
      </c>
      <c r="F9" s="22" t="s">
        <v>315</v>
      </c>
      <c r="G9" s="28">
        <v>7</v>
      </c>
      <c r="H9" s="28">
        <v>0</v>
      </c>
      <c r="I9" s="28" t="s">
        <v>95</v>
      </c>
    </row>
    <row r="10" spans="1:9" s="186" customFormat="1" ht="42" customHeight="1">
      <c r="A10" s="28">
        <v>8</v>
      </c>
      <c r="B10" s="28" t="s">
        <v>326</v>
      </c>
      <c r="C10" s="185" t="s">
        <v>327</v>
      </c>
      <c r="D10" s="185" t="s">
        <v>328</v>
      </c>
      <c r="E10" s="185" t="s">
        <v>329</v>
      </c>
      <c r="F10" s="28" t="s">
        <v>259</v>
      </c>
      <c r="G10" s="28">
        <v>29</v>
      </c>
      <c r="H10" s="28">
        <v>147</v>
      </c>
      <c r="I10" s="28" t="s">
        <v>95</v>
      </c>
    </row>
    <row r="11" spans="1:9" s="186" customFormat="1" ht="42" customHeight="1">
      <c r="A11" s="28">
        <v>9</v>
      </c>
      <c r="B11" s="28" t="s">
        <v>340</v>
      </c>
      <c r="C11" s="187" t="s">
        <v>341</v>
      </c>
      <c r="D11" s="185" t="s">
        <v>342</v>
      </c>
      <c r="E11" s="28"/>
      <c r="F11" s="28" t="s">
        <v>343</v>
      </c>
      <c r="G11" s="28">
        <v>5</v>
      </c>
      <c r="H11" s="28">
        <v>0</v>
      </c>
      <c r="I11" s="28" t="s">
        <v>95</v>
      </c>
    </row>
    <row r="12" spans="1:9" s="186" customFormat="1" ht="61.5" customHeight="1">
      <c r="A12" s="28">
        <v>10</v>
      </c>
      <c r="B12" s="22" t="s">
        <v>351</v>
      </c>
      <c r="C12" s="187" t="s">
        <v>352</v>
      </c>
      <c r="D12" s="185" t="s">
        <v>353</v>
      </c>
      <c r="E12" s="28"/>
      <c r="F12" s="28" t="s">
        <v>354</v>
      </c>
      <c r="G12" s="28">
        <v>9</v>
      </c>
      <c r="H12" s="28">
        <v>0</v>
      </c>
      <c r="I12" s="28" t="s">
        <v>95</v>
      </c>
    </row>
    <row r="13" spans="1:9" s="186" customFormat="1" ht="42" customHeight="1">
      <c r="A13" s="28">
        <v>11</v>
      </c>
      <c r="B13" s="28" t="s">
        <v>365</v>
      </c>
      <c r="C13" s="188" t="s">
        <v>427</v>
      </c>
      <c r="D13" s="188"/>
      <c r="E13" s="28"/>
      <c r="F13" s="28"/>
      <c r="G13" s="28"/>
      <c r="H13" s="28">
        <v>0</v>
      </c>
      <c r="I13" s="28" t="s">
        <v>95</v>
      </c>
    </row>
    <row r="14" spans="1:9" s="186" customFormat="1" ht="42" customHeight="1">
      <c r="A14" s="28">
        <v>12</v>
      </c>
      <c r="B14" s="22" t="s">
        <v>428</v>
      </c>
      <c r="C14" s="28">
        <v>8891335113</v>
      </c>
      <c r="D14" s="185" t="s">
        <v>429</v>
      </c>
      <c r="E14" s="185" t="s">
        <v>249</v>
      </c>
      <c r="F14" s="28" t="s">
        <v>430</v>
      </c>
      <c r="G14" s="28">
        <v>15</v>
      </c>
      <c r="H14" s="28">
        <v>0</v>
      </c>
      <c r="I14" s="28" t="s">
        <v>95</v>
      </c>
    </row>
    <row r="15" ht="21" customHeight="1"/>
  </sheetData>
  <sheetProtection/>
  <printOptions horizontalCentered="1"/>
  <pageMargins left="0.1968503937007874" right="0.2755905511811024" top="0.3937007874015748" bottom="0.16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20" sqref="A20:IV20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4" width="16.7109375" style="1" customWidth="1"/>
    <col min="5" max="5" width="21.7109375" style="1" customWidth="1"/>
    <col min="6" max="6" width="19.57421875" style="1" customWidth="1"/>
    <col min="7" max="7" width="19.7109375" style="1" customWidth="1"/>
    <col min="8" max="8" width="38.421875" style="1" customWidth="1"/>
    <col min="9" max="9" width="34.8515625" style="1" customWidth="1"/>
    <col min="10" max="10" width="4.57421875" style="1" customWidth="1"/>
    <col min="11" max="13" width="20.421875" style="1" customWidth="1"/>
    <col min="14" max="19" width="21.140625" style="1" customWidth="1"/>
    <col min="20" max="16384" width="9.140625" style="1" customWidth="1"/>
  </cols>
  <sheetData>
    <row r="1" spans="1:19" ht="21" thickBot="1">
      <c r="A1" s="5"/>
      <c r="B1" s="246" t="s">
        <v>0</v>
      </c>
      <c r="C1" s="6"/>
      <c r="D1" s="6"/>
      <c r="E1" s="6"/>
      <c r="F1" s="6"/>
      <c r="G1" s="6"/>
      <c r="H1" s="7"/>
      <c r="I1" s="8" t="s">
        <v>0</v>
      </c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9:18" ht="12.75">
      <c r="I2" s="1" t="s">
        <v>61</v>
      </c>
      <c r="R2" s="1" t="s">
        <v>62</v>
      </c>
    </row>
    <row r="3" spans="1:19" ht="13.5" thickBot="1">
      <c r="A3" s="3"/>
      <c r="B3" s="3"/>
      <c r="C3" s="3"/>
      <c r="D3" s="3"/>
      <c r="E3" s="3"/>
      <c r="F3" s="3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0" customHeight="1">
      <c r="A4" s="279" t="s">
        <v>1</v>
      </c>
      <c r="B4" s="270" t="s">
        <v>42</v>
      </c>
      <c r="C4" s="276" t="s">
        <v>44</v>
      </c>
      <c r="D4" s="281" t="s">
        <v>63</v>
      </c>
      <c r="E4" s="276" t="s">
        <v>52</v>
      </c>
      <c r="F4" s="270" t="s">
        <v>2</v>
      </c>
      <c r="G4" s="270" t="s">
        <v>3</v>
      </c>
      <c r="H4" s="270" t="s">
        <v>64</v>
      </c>
      <c r="I4" s="270" t="s">
        <v>4</v>
      </c>
      <c r="J4" s="279" t="s">
        <v>1</v>
      </c>
      <c r="K4" s="272" t="s">
        <v>5</v>
      </c>
      <c r="L4" s="272"/>
      <c r="M4" s="272"/>
      <c r="N4" s="273" t="s">
        <v>54</v>
      </c>
      <c r="O4" s="274"/>
      <c r="P4" s="274"/>
      <c r="Q4" s="274"/>
      <c r="R4" s="274"/>
      <c r="S4" s="275"/>
    </row>
    <row r="5" spans="1:19" ht="64.5" customHeight="1">
      <c r="A5" s="280"/>
      <c r="B5" s="271"/>
      <c r="C5" s="277"/>
      <c r="D5" s="282"/>
      <c r="E5" s="277"/>
      <c r="F5" s="271"/>
      <c r="G5" s="271"/>
      <c r="H5" s="271"/>
      <c r="I5" s="271"/>
      <c r="J5" s="280"/>
      <c r="K5" s="57" t="s">
        <v>6</v>
      </c>
      <c r="L5" s="57" t="s">
        <v>7</v>
      </c>
      <c r="M5" s="57" t="s">
        <v>8</v>
      </c>
      <c r="N5" s="51" t="s">
        <v>55</v>
      </c>
      <c r="O5" s="51" t="s">
        <v>56</v>
      </c>
      <c r="P5" s="51" t="s">
        <v>57</v>
      </c>
      <c r="Q5" s="51" t="s">
        <v>58</v>
      </c>
      <c r="R5" s="51" t="s">
        <v>59</v>
      </c>
      <c r="S5" s="51" t="s">
        <v>60</v>
      </c>
    </row>
    <row r="6" spans="1:19" s="56" customFormat="1" ht="29.25" customHeight="1">
      <c r="A6" s="278" t="s">
        <v>75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</row>
    <row r="7" spans="1:19" ht="25.5">
      <c r="A7" s="21">
        <v>1</v>
      </c>
      <c r="B7" s="58" t="s">
        <v>76</v>
      </c>
      <c r="C7" s="21" t="s">
        <v>262</v>
      </c>
      <c r="D7" s="21" t="s">
        <v>95</v>
      </c>
      <c r="E7" s="21" t="s">
        <v>95</v>
      </c>
      <c r="F7" s="63">
        <v>1972</v>
      </c>
      <c r="G7" s="66">
        <v>30582.38</v>
      </c>
      <c r="H7" s="67" t="s">
        <v>102</v>
      </c>
      <c r="I7" s="21" t="s">
        <v>105</v>
      </c>
      <c r="J7" s="21">
        <v>1</v>
      </c>
      <c r="K7" s="10" t="s">
        <v>121</v>
      </c>
      <c r="L7" s="10" t="s">
        <v>122</v>
      </c>
      <c r="M7" s="10" t="s">
        <v>123</v>
      </c>
      <c r="N7" s="10" t="s">
        <v>139</v>
      </c>
      <c r="O7" s="10" t="s">
        <v>139</v>
      </c>
      <c r="P7" s="10" t="s">
        <v>139</v>
      </c>
      <c r="Q7" s="10" t="s">
        <v>140</v>
      </c>
      <c r="R7" s="10" t="s">
        <v>141</v>
      </c>
      <c r="S7" s="10" t="s">
        <v>139</v>
      </c>
    </row>
    <row r="8" spans="1:19" ht="25.5">
      <c r="A8" s="22">
        <v>2</v>
      </c>
      <c r="B8" s="59" t="s">
        <v>77</v>
      </c>
      <c r="C8" s="21" t="s">
        <v>262</v>
      </c>
      <c r="D8" s="21" t="s">
        <v>95</v>
      </c>
      <c r="E8" s="21" t="s">
        <v>95</v>
      </c>
      <c r="F8" s="22" t="s">
        <v>96</v>
      </c>
      <c r="G8" s="66">
        <v>10000</v>
      </c>
      <c r="H8" s="213" t="s">
        <v>504</v>
      </c>
      <c r="I8" s="22" t="s">
        <v>106</v>
      </c>
      <c r="J8" s="21">
        <v>2</v>
      </c>
      <c r="K8" s="13" t="s">
        <v>124</v>
      </c>
      <c r="L8" s="13" t="s">
        <v>125</v>
      </c>
      <c r="M8" s="13" t="s">
        <v>126</v>
      </c>
      <c r="N8" s="10" t="s">
        <v>139</v>
      </c>
      <c r="O8" s="10" t="s">
        <v>139</v>
      </c>
      <c r="P8" s="10" t="s">
        <v>139</v>
      </c>
      <c r="Q8" s="10" t="s">
        <v>139</v>
      </c>
      <c r="R8" s="10" t="s">
        <v>141</v>
      </c>
      <c r="S8" s="10" t="s">
        <v>139</v>
      </c>
    </row>
    <row r="9" spans="1:19" ht="25.5">
      <c r="A9" s="21">
        <v>3</v>
      </c>
      <c r="B9" s="59" t="s">
        <v>78</v>
      </c>
      <c r="C9" s="21" t="s">
        <v>262</v>
      </c>
      <c r="D9" s="21" t="s">
        <v>95</v>
      </c>
      <c r="E9" s="21" t="s">
        <v>95</v>
      </c>
      <c r="F9" s="167">
        <v>1913</v>
      </c>
      <c r="G9" s="66">
        <v>14303.82</v>
      </c>
      <c r="H9" s="213" t="s">
        <v>504</v>
      </c>
      <c r="I9" s="22" t="s">
        <v>107</v>
      </c>
      <c r="J9" s="21">
        <v>3</v>
      </c>
      <c r="K9" s="13" t="s">
        <v>121</v>
      </c>
      <c r="L9" s="13" t="s">
        <v>127</v>
      </c>
      <c r="M9" s="13" t="s">
        <v>128</v>
      </c>
      <c r="N9" s="13" t="s">
        <v>142</v>
      </c>
      <c r="O9" s="10" t="s">
        <v>139</v>
      </c>
      <c r="P9" s="10" t="s">
        <v>139</v>
      </c>
      <c r="Q9" s="10" t="s">
        <v>139</v>
      </c>
      <c r="R9" s="10" t="s">
        <v>141</v>
      </c>
      <c r="S9" s="10" t="s">
        <v>139</v>
      </c>
    </row>
    <row r="10" spans="1:19" ht="25.5">
      <c r="A10" s="22">
        <v>4</v>
      </c>
      <c r="B10" s="59" t="s">
        <v>78</v>
      </c>
      <c r="C10" s="21" t="s">
        <v>262</v>
      </c>
      <c r="D10" s="21" t="s">
        <v>95</v>
      </c>
      <c r="E10" s="21" t="s">
        <v>95</v>
      </c>
      <c r="F10" s="167">
        <v>1946</v>
      </c>
      <c r="G10" s="66">
        <v>3089.13</v>
      </c>
      <c r="H10" s="213" t="s">
        <v>504</v>
      </c>
      <c r="I10" s="22" t="s">
        <v>108</v>
      </c>
      <c r="J10" s="21">
        <v>4</v>
      </c>
      <c r="K10" s="13" t="s">
        <v>121</v>
      </c>
      <c r="L10" s="13" t="s">
        <v>127</v>
      </c>
      <c r="M10" s="13" t="s">
        <v>128</v>
      </c>
      <c r="N10" s="13" t="s">
        <v>142</v>
      </c>
      <c r="O10" s="13" t="s">
        <v>139</v>
      </c>
      <c r="P10" s="13" t="s">
        <v>139</v>
      </c>
      <c r="Q10" s="13" t="s">
        <v>139</v>
      </c>
      <c r="R10" s="10" t="s">
        <v>141</v>
      </c>
      <c r="S10" s="13" t="s">
        <v>139</v>
      </c>
    </row>
    <row r="11" spans="1:19" ht="25.5">
      <c r="A11" s="21">
        <v>5</v>
      </c>
      <c r="B11" s="59" t="s">
        <v>78</v>
      </c>
      <c r="C11" s="21" t="s">
        <v>262</v>
      </c>
      <c r="D11" s="21" t="s">
        <v>95</v>
      </c>
      <c r="E11" s="21" t="s">
        <v>95</v>
      </c>
      <c r="F11" s="167">
        <v>1933</v>
      </c>
      <c r="G11" s="66">
        <v>7736.23</v>
      </c>
      <c r="H11" s="213" t="s">
        <v>504</v>
      </c>
      <c r="I11" s="22" t="s">
        <v>106</v>
      </c>
      <c r="J11" s="21">
        <v>5</v>
      </c>
      <c r="K11" s="13" t="s">
        <v>121</v>
      </c>
      <c r="L11" s="13" t="s">
        <v>127</v>
      </c>
      <c r="M11" s="13" t="s">
        <v>128</v>
      </c>
      <c r="N11" s="13" t="s">
        <v>139</v>
      </c>
      <c r="O11" s="13" t="s">
        <v>139</v>
      </c>
      <c r="P11" s="13" t="s">
        <v>139</v>
      </c>
      <c r="Q11" s="13" t="s">
        <v>139</v>
      </c>
      <c r="R11" s="10" t="s">
        <v>141</v>
      </c>
      <c r="S11" s="13" t="s">
        <v>139</v>
      </c>
    </row>
    <row r="12" spans="1:19" ht="25.5">
      <c r="A12" s="22">
        <v>6</v>
      </c>
      <c r="B12" s="59" t="s">
        <v>78</v>
      </c>
      <c r="C12" s="21" t="s">
        <v>262</v>
      </c>
      <c r="D12" s="21" t="s">
        <v>95</v>
      </c>
      <c r="E12" s="21" t="s">
        <v>95</v>
      </c>
      <c r="F12" s="167">
        <v>1965</v>
      </c>
      <c r="G12" s="66">
        <v>3393.72</v>
      </c>
      <c r="H12" s="213" t="s">
        <v>504</v>
      </c>
      <c r="I12" s="22" t="s">
        <v>109</v>
      </c>
      <c r="J12" s="21">
        <v>6</v>
      </c>
      <c r="K12" s="13" t="s">
        <v>129</v>
      </c>
      <c r="L12" s="13" t="s">
        <v>127</v>
      </c>
      <c r="M12" s="13" t="s">
        <v>128</v>
      </c>
      <c r="N12" s="13" t="s">
        <v>142</v>
      </c>
      <c r="O12" s="13" t="s">
        <v>139</v>
      </c>
      <c r="P12" s="13" t="s">
        <v>139</v>
      </c>
      <c r="Q12" s="13" t="s">
        <v>139</v>
      </c>
      <c r="R12" s="10" t="s">
        <v>141</v>
      </c>
      <c r="S12" s="13" t="s">
        <v>139</v>
      </c>
    </row>
    <row r="13" spans="1:19" ht="25.5">
      <c r="A13" s="21">
        <v>7</v>
      </c>
      <c r="B13" s="59" t="s">
        <v>78</v>
      </c>
      <c r="C13" s="21" t="s">
        <v>262</v>
      </c>
      <c r="D13" s="21" t="s">
        <v>95</v>
      </c>
      <c r="E13" s="21" t="s">
        <v>95</v>
      </c>
      <c r="F13" s="167">
        <v>1971</v>
      </c>
      <c r="G13" s="66">
        <v>5499.37</v>
      </c>
      <c r="H13" s="213" t="s">
        <v>504</v>
      </c>
      <c r="I13" s="22" t="s">
        <v>110</v>
      </c>
      <c r="J13" s="21">
        <v>7</v>
      </c>
      <c r="K13" s="13" t="s">
        <v>129</v>
      </c>
      <c r="L13" s="13" t="s">
        <v>127</v>
      </c>
      <c r="M13" s="13" t="s">
        <v>126</v>
      </c>
      <c r="N13" s="13" t="s">
        <v>139</v>
      </c>
      <c r="O13" s="13" t="s">
        <v>139</v>
      </c>
      <c r="P13" s="13" t="s">
        <v>139</v>
      </c>
      <c r="Q13" s="13" t="s">
        <v>139</v>
      </c>
      <c r="R13" s="10" t="s">
        <v>141</v>
      </c>
      <c r="S13" s="13" t="s">
        <v>139</v>
      </c>
    </row>
    <row r="14" spans="1:19" ht="25.5">
      <c r="A14" s="22">
        <v>8</v>
      </c>
      <c r="B14" s="59" t="s">
        <v>78</v>
      </c>
      <c r="C14" s="21" t="s">
        <v>262</v>
      </c>
      <c r="D14" s="21" t="s">
        <v>95</v>
      </c>
      <c r="E14" s="21" t="s">
        <v>95</v>
      </c>
      <c r="F14" s="167" t="s">
        <v>498</v>
      </c>
      <c r="G14" s="66">
        <v>7367.26</v>
      </c>
      <c r="H14" s="213" t="s">
        <v>504</v>
      </c>
      <c r="I14" s="22" t="s">
        <v>111</v>
      </c>
      <c r="J14" s="21">
        <v>8</v>
      </c>
      <c r="K14" s="13" t="s">
        <v>124</v>
      </c>
      <c r="L14" s="13" t="s">
        <v>127</v>
      </c>
      <c r="M14" s="13" t="s">
        <v>126</v>
      </c>
      <c r="N14" s="13" t="s">
        <v>139</v>
      </c>
      <c r="O14" s="13" t="s">
        <v>139</v>
      </c>
      <c r="P14" s="13" t="s">
        <v>139</v>
      </c>
      <c r="Q14" s="13" t="s">
        <v>139</v>
      </c>
      <c r="R14" s="10" t="s">
        <v>141</v>
      </c>
      <c r="S14" s="13" t="s">
        <v>139</v>
      </c>
    </row>
    <row r="15" spans="1:19" ht="25.5">
      <c r="A15" s="21">
        <v>9</v>
      </c>
      <c r="B15" s="59" t="s">
        <v>78</v>
      </c>
      <c r="C15" s="21" t="s">
        <v>262</v>
      </c>
      <c r="D15" s="21" t="s">
        <v>95</v>
      </c>
      <c r="E15" s="21" t="s">
        <v>95</v>
      </c>
      <c r="F15" s="167">
        <v>1991</v>
      </c>
      <c r="G15" s="66">
        <v>5601.04</v>
      </c>
      <c r="H15" s="213" t="s">
        <v>504</v>
      </c>
      <c r="I15" s="22" t="s">
        <v>112</v>
      </c>
      <c r="J15" s="21">
        <v>9</v>
      </c>
      <c r="K15" s="13" t="s">
        <v>124</v>
      </c>
      <c r="L15" s="13" t="s">
        <v>130</v>
      </c>
      <c r="M15" s="13" t="s">
        <v>128</v>
      </c>
      <c r="N15" s="13" t="s">
        <v>139</v>
      </c>
      <c r="O15" s="13" t="s">
        <v>139</v>
      </c>
      <c r="P15" s="13" t="s">
        <v>139</v>
      </c>
      <c r="Q15" s="13" t="s">
        <v>139</v>
      </c>
      <c r="R15" s="10" t="s">
        <v>141</v>
      </c>
      <c r="S15" s="13" t="s">
        <v>139</v>
      </c>
    </row>
    <row r="16" spans="1:19" ht="18.75" customHeight="1">
      <c r="A16" s="21">
        <v>10</v>
      </c>
      <c r="B16" s="59" t="s">
        <v>79</v>
      </c>
      <c r="C16" s="21" t="s">
        <v>262</v>
      </c>
      <c r="D16" s="21" t="s">
        <v>95</v>
      </c>
      <c r="E16" s="21" t="s">
        <v>95</v>
      </c>
      <c r="F16" s="22" t="s">
        <v>97</v>
      </c>
      <c r="G16" s="66">
        <v>11490.81</v>
      </c>
      <c r="H16" s="213" t="s">
        <v>504</v>
      </c>
      <c r="I16" s="22" t="s">
        <v>113</v>
      </c>
      <c r="J16" s="21">
        <v>10</v>
      </c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25.5">
      <c r="A17" s="21">
        <v>11</v>
      </c>
      <c r="B17" s="59" t="s">
        <v>80</v>
      </c>
      <c r="C17" s="21" t="s">
        <v>262</v>
      </c>
      <c r="D17" s="21" t="s">
        <v>95</v>
      </c>
      <c r="E17" s="21" t="s">
        <v>95</v>
      </c>
      <c r="F17" s="22" t="s">
        <v>98</v>
      </c>
      <c r="G17" s="66">
        <v>320729.25</v>
      </c>
      <c r="H17" s="213" t="s">
        <v>504</v>
      </c>
      <c r="I17" s="22" t="s">
        <v>114</v>
      </c>
      <c r="J17" s="21">
        <v>11</v>
      </c>
      <c r="K17" s="13" t="s">
        <v>124</v>
      </c>
      <c r="L17" s="13" t="s">
        <v>127</v>
      </c>
      <c r="M17" s="13" t="s">
        <v>126</v>
      </c>
      <c r="N17" s="13" t="s">
        <v>140</v>
      </c>
      <c r="O17" s="13" t="s">
        <v>140</v>
      </c>
      <c r="P17" s="13" t="s">
        <v>140</v>
      </c>
      <c r="Q17" s="13" t="s">
        <v>140</v>
      </c>
      <c r="R17" s="74" t="s">
        <v>143</v>
      </c>
      <c r="S17" s="13" t="s">
        <v>140</v>
      </c>
    </row>
    <row r="18" spans="1:19" ht="25.5">
      <c r="A18" s="22">
        <v>12</v>
      </c>
      <c r="B18" s="59" t="s">
        <v>81</v>
      </c>
      <c r="C18" s="21" t="s">
        <v>262</v>
      </c>
      <c r="D18" s="21" t="s">
        <v>95</v>
      </c>
      <c r="E18" s="21" t="s">
        <v>95</v>
      </c>
      <c r="F18" s="167" t="s">
        <v>499</v>
      </c>
      <c r="G18" s="66">
        <v>43922</v>
      </c>
      <c r="H18" s="213" t="s">
        <v>505</v>
      </c>
      <c r="I18" s="22" t="s">
        <v>107</v>
      </c>
      <c r="J18" s="21">
        <v>12</v>
      </c>
      <c r="K18" s="13" t="s">
        <v>131</v>
      </c>
      <c r="L18" s="13"/>
      <c r="M18" s="13" t="s">
        <v>132</v>
      </c>
      <c r="N18" s="13"/>
      <c r="O18" s="13"/>
      <c r="P18" s="13"/>
      <c r="Q18" s="13"/>
      <c r="R18" s="13"/>
      <c r="S18" s="13"/>
    </row>
    <row r="19" spans="1:19" ht="76.5">
      <c r="A19" s="21">
        <v>13</v>
      </c>
      <c r="B19" s="59" t="s">
        <v>82</v>
      </c>
      <c r="C19" s="21" t="s">
        <v>262</v>
      </c>
      <c r="D19" s="21" t="s">
        <v>95</v>
      </c>
      <c r="E19" s="21" t="s">
        <v>95</v>
      </c>
      <c r="F19" s="167">
        <v>1974</v>
      </c>
      <c r="G19" s="66">
        <v>189022.23</v>
      </c>
      <c r="H19" s="69" t="s">
        <v>103</v>
      </c>
      <c r="I19" s="22" t="s">
        <v>115</v>
      </c>
      <c r="J19" s="21">
        <v>13</v>
      </c>
      <c r="K19" s="13" t="s">
        <v>124</v>
      </c>
      <c r="L19" s="13" t="s">
        <v>133</v>
      </c>
      <c r="M19" s="13" t="s">
        <v>134</v>
      </c>
      <c r="N19" s="13" t="s">
        <v>139</v>
      </c>
      <c r="O19" s="13" t="s">
        <v>139</v>
      </c>
      <c r="P19" s="13" t="s">
        <v>139</v>
      </c>
      <c r="Q19" s="13" t="s">
        <v>139</v>
      </c>
      <c r="R19" s="74" t="s">
        <v>143</v>
      </c>
      <c r="S19" s="13" t="s">
        <v>139</v>
      </c>
    </row>
    <row r="20" spans="1:19" ht="23.25" customHeight="1">
      <c r="A20" s="21">
        <v>14</v>
      </c>
      <c r="B20" s="59" t="s">
        <v>83</v>
      </c>
      <c r="C20" s="21" t="s">
        <v>262</v>
      </c>
      <c r="D20" s="21" t="s">
        <v>95</v>
      </c>
      <c r="E20" s="21" t="s">
        <v>95</v>
      </c>
      <c r="F20" s="167" t="s">
        <v>500</v>
      </c>
      <c r="G20" s="66">
        <v>97931</v>
      </c>
      <c r="H20" s="214" t="s">
        <v>542</v>
      </c>
      <c r="I20" s="22" t="s">
        <v>116</v>
      </c>
      <c r="J20" s="21">
        <v>14</v>
      </c>
      <c r="K20" s="13" t="s">
        <v>124</v>
      </c>
      <c r="L20" s="13" t="s">
        <v>133</v>
      </c>
      <c r="M20" s="13"/>
      <c r="N20" s="13" t="s">
        <v>139</v>
      </c>
      <c r="O20" s="13" t="s">
        <v>139</v>
      </c>
      <c r="P20" s="13" t="s">
        <v>139</v>
      </c>
      <c r="Q20" s="13" t="s">
        <v>139</v>
      </c>
      <c r="R20" s="74" t="s">
        <v>143</v>
      </c>
      <c r="S20" s="13" t="s">
        <v>139</v>
      </c>
    </row>
    <row r="21" spans="1:19" ht="25.5">
      <c r="A21" s="22">
        <v>15</v>
      </c>
      <c r="B21" s="60" t="s">
        <v>84</v>
      </c>
      <c r="C21" s="21" t="s">
        <v>262</v>
      </c>
      <c r="D21" s="21" t="s">
        <v>95</v>
      </c>
      <c r="E21" s="21" t="s">
        <v>95</v>
      </c>
      <c r="F21" s="211" t="s">
        <v>501</v>
      </c>
      <c r="G21" s="66">
        <v>7648</v>
      </c>
      <c r="H21" s="215"/>
      <c r="I21" s="29" t="s">
        <v>107</v>
      </c>
      <c r="J21" s="21">
        <v>15</v>
      </c>
      <c r="K21" s="13" t="s">
        <v>121</v>
      </c>
      <c r="L21" s="13"/>
      <c r="M21" s="13" t="s">
        <v>135</v>
      </c>
      <c r="N21" s="13" t="s">
        <v>139</v>
      </c>
      <c r="O21" s="13" t="s">
        <v>139</v>
      </c>
      <c r="P21" s="13" t="s">
        <v>139</v>
      </c>
      <c r="Q21" s="13" t="s">
        <v>139</v>
      </c>
      <c r="R21" s="12" t="s">
        <v>143</v>
      </c>
      <c r="S21" s="13" t="s">
        <v>139</v>
      </c>
    </row>
    <row r="22" spans="1:19" ht="16.5" customHeight="1">
      <c r="A22" s="21">
        <v>16</v>
      </c>
      <c r="B22" s="60" t="s">
        <v>85</v>
      </c>
      <c r="C22" s="21" t="s">
        <v>262</v>
      </c>
      <c r="D22" s="21" t="s">
        <v>95</v>
      </c>
      <c r="E22" s="21" t="s">
        <v>95</v>
      </c>
      <c r="F22" s="212" t="s">
        <v>500</v>
      </c>
      <c r="G22" s="66">
        <v>788</v>
      </c>
      <c r="H22" s="71"/>
      <c r="I22" s="29" t="s">
        <v>107</v>
      </c>
      <c r="J22" s="21">
        <v>16</v>
      </c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25.5">
      <c r="A23" s="22">
        <v>17</v>
      </c>
      <c r="B23" s="60" t="s">
        <v>86</v>
      </c>
      <c r="C23" s="21" t="s">
        <v>262</v>
      </c>
      <c r="D23" s="21" t="s">
        <v>95</v>
      </c>
      <c r="E23" s="21" t="s">
        <v>95</v>
      </c>
      <c r="F23" s="212" t="s">
        <v>502</v>
      </c>
      <c r="G23" s="66">
        <v>11823.85</v>
      </c>
      <c r="H23" s="72" t="s">
        <v>543</v>
      </c>
      <c r="I23" s="29" t="s">
        <v>107</v>
      </c>
      <c r="J23" s="21">
        <v>17</v>
      </c>
      <c r="K23" s="74" t="s">
        <v>136</v>
      </c>
      <c r="L23" s="12"/>
      <c r="M23" s="13" t="s">
        <v>135</v>
      </c>
      <c r="N23" s="13" t="s">
        <v>139</v>
      </c>
      <c r="O23" s="13" t="s">
        <v>139</v>
      </c>
      <c r="P23" s="13" t="s">
        <v>139</v>
      </c>
      <c r="Q23" s="13" t="s">
        <v>139</v>
      </c>
      <c r="R23" s="80" t="s">
        <v>143</v>
      </c>
      <c r="S23" s="13" t="s">
        <v>139</v>
      </c>
    </row>
    <row r="24" spans="1:19" ht="19.5" customHeight="1">
      <c r="A24" s="21">
        <v>18</v>
      </c>
      <c r="B24" s="60" t="s">
        <v>87</v>
      </c>
      <c r="C24" s="21" t="s">
        <v>262</v>
      </c>
      <c r="D24" s="21" t="s">
        <v>95</v>
      </c>
      <c r="E24" s="21" t="s">
        <v>95</v>
      </c>
      <c r="F24" s="212" t="s">
        <v>503</v>
      </c>
      <c r="G24" s="66">
        <v>689884.7300000001</v>
      </c>
      <c r="H24" s="71" t="s">
        <v>504</v>
      </c>
      <c r="I24" s="29" t="s">
        <v>107</v>
      </c>
      <c r="J24" s="21">
        <v>18</v>
      </c>
      <c r="K24" s="75"/>
      <c r="L24" s="75"/>
      <c r="M24" s="75"/>
      <c r="N24" s="13" t="s">
        <v>139</v>
      </c>
      <c r="O24" s="13" t="s">
        <v>139</v>
      </c>
      <c r="P24" s="13" t="s">
        <v>139</v>
      </c>
      <c r="Q24" s="13" t="s">
        <v>139</v>
      </c>
      <c r="R24" s="12" t="s">
        <v>143</v>
      </c>
      <c r="S24" s="13" t="s">
        <v>139</v>
      </c>
    </row>
    <row r="25" spans="1:19" ht="16.5" customHeight="1">
      <c r="A25" s="21">
        <v>19</v>
      </c>
      <c r="B25" s="60" t="s">
        <v>88</v>
      </c>
      <c r="C25" s="21" t="s">
        <v>262</v>
      </c>
      <c r="D25" s="21" t="s">
        <v>95</v>
      </c>
      <c r="E25" s="21" t="s">
        <v>95</v>
      </c>
      <c r="F25" s="212" t="s">
        <v>500</v>
      </c>
      <c r="G25" s="66">
        <v>127000</v>
      </c>
      <c r="H25" s="235" t="s">
        <v>104</v>
      </c>
      <c r="I25" s="73" t="s">
        <v>107</v>
      </c>
      <c r="J25" s="21">
        <v>19</v>
      </c>
      <c r="K25" s="12" t="s">
        <v>124</v>
      </c>
      <c r="L25" s="12"/>
      <c r="M25" s="12" t="s">
        <v>137</v>
      </c>
      <c r="N25" s="13" t="s">
        <v>140</v>
      </c>
      <c r="O25" s="13" t="s">
        <v>140</v>
      </c>
      <c r="P25" s="13" t="s">
        <v>140</v>
      </c>
      <c r="Q25" s="13" t="s">
        <v>140</v>
      </c>
      <c r="R25" s="12" t="s">
        <v>143</v>
      </c>
      <c r="S25" s="13" t="s">
        <v>140</v>
      </c>
    </row>
    <row r="26" spans="1:19" ht="51.75" customHeight="1">
      <c r="A26" s="22">
        <v>20</v>
      </c>
      <c r="B26" s="61" t="s">
        <v>89</v>
      </c>
      <c r="C26" s="21" t="s">
        <v>262</v>
      </c>
      <c r="D26" s="21" t="s">
        <v>95</v>
      </c>
      <c r="E26" s="21" t="s">
        <v>95</v>
      </c>
      <c r="F26" s="64" t="s">
        <v>99</v>
      </c>
      <c r="G26" s="66">
        <v>770850.52</v>
      </c>
      <c r="H26" s="234" t="s">
        <v>545</v>
      </c>
      <c r="I26" s="64" t="s">
        <v>117</v>
      </c>
      <c r="J26" s="21">
        <v>20</v>
      </c>
      <c r="K26" s="12" t="s">
        <v>124</v>
      </c>
      <c r="L26" s="12" t="s">
        <v>133</v>
      </c>
      <c r="M26" s="12" t="s">
        <v>123</v>
      </c>
      <c r="N26" s="13" t="s">
        <v>139</v>
      </c>
      <c r="O26" s="13" t="s">
        <v>139</v>
      </c>
      <c r="P26" s="13" t="s">
        <v>139</v>
      </c>
      <c r="Q26" s="13" t="s">
        <v>139</v>
      </c>
      <c r="R26" s="12" t="s">
        <v>143</v>
      </c>
      <c r="S26" s="13" t="s">
        <v>139</v>
      </c>
    </row>
    <row r="27" spans="1:19" ht="14.25" customHeight="1">
      <c r="A27" s="21">
        <v>21</v>
      </c>
      <c r="B27" s="60" t="s">
        <v>90</v>
      </c>
      <c r="C27" s="21" t="s">
        <v>262</v>
      </c>
      <c r="D27" s="21" t="s">
        <v>95</v>
      </c>
      <c r="E27" s="21" t="s">
        <v>95</v>
      </c>
      <c r="F27" s="64" t="s">
        <v>100</v>
      </c>
      <c r="G27" s="66">
        <v>24723.58</v>
      </c>
      <c r="H27" s="71"/>
      <c r="I27" s="64" t="s">
        <v>107</v>
      </c>
      <c r="J27" s="21">
        <v>21</v>
      </c>
      <c r="K27" s="12"/>
      <c r="L27" s="12"/>
      <c r="M27" s="12"/>
      <c r="N27" s="12" t="s">
        <v>143</v>
      </c>
      <c r="O27" s="12" t="s">
        <v>143</v>
      </c>
      <c r="P27" s="12" t="s">
        <v>143</v>
      </c>
      <c r="Q27" s="12" t="s">
        <v>143</v>
      </c>
      <c r="R27" s="12" t="s">
        <v>143</v>
      </c>
      <c r="S27" s="12" t="s">
        <v>143</v>
      </c>
    </row>
    <row r="28" spans="1:19" ht="14.25" customHeight="1">
      <c r="A28" s="21">
        <v>22</v>
      </c>
      <c r="B28" s="60" t="s">
        <v>91</v>
      </c>
      <c r="C28" s="21"/>
      <c r="D28" s="21"/>
      <c r="E28" s="21" t="s">
        <v>95</v>
      </c>
      <c r="F28" s="29" t="s">
        <v>101</v>
      </c>
      <c r="G28" s="66">
        <v>24007.72</v>
      </c>
      <c r="H28" s="70"/>
      <c r="I28" s="29" t="s">
        <v>118</v>
      </c>
      <c r="J28" s="21">
        <v>22</v>
      </c>
      <c r="K28" s="12"/>
      <c r="L28" s="12"/>
      <c r="M28" s="12"/>
      <c r="N28" s="12" t="s">
        <v>143</v>
      </c>
      <c r="O28" s="12" t="s">
        <v>143</v>
      </c>
      <c r="P28" s="12" t="s">
        <v>143</v>
      </c>
      <c r="Q28" s="12" t="s">
        <v>143</v>
      </c>
      <c r="R28" s="12" t="s">
        <v>143</v>
      </c>
      <c r="S28" s="12" t="s">
        <v>143</v>
      </c>
    </row>
    <row r="29" spans="1:19" ht="14.25" customHeight="1">
      <c r="A29" s="22">
        <v>23</v>
      </c>
      <c r="B29" s="60" t="s">
        <v>91</v>
      </c>
      <c r="C29" s="21"/>
      <c r="D29" s="21"/>
      <c r="E29" s="21" t="s">
        <v>95</v>
      </c>
      <c r="F29" s="29">
        <v>2007</v>
      </c>
      <c r="G29" s="66">
        <v>22768.27</v>
      </c>
      <c r="H29" s="70"/>
      <c r="I29" s="29" t="s">
        <v>119</v>
      </c>
      <c r="J29" s="21">
        <v>23</v>
      </c>
      <c r="K29" s="76"/>
      <c r="L29" s="76"/>
      <c r="M29" s="76"/>
      <c r="N29" s="12" t="s">
        <v>143</v>
      </c>
      <c r="O29" s="12" t="s">
        <v>143</v>
      </c>
      <c r="P29" s="12" t="s">
        <v>143</v>
      </c>
      <c r="Q29" s="12" t="s">
        <v>143</v>
      </c>
      <c r="R29" s="12" t="s">
        <v>143</v>
      </c>
      <c r="S29" s="12" t="s">
        <v>143</v>
      </c>
    </row>
    <row r="30" spans="1:19" ht="14.25" customHeight="1">
      <c r="A30" s="21">
        <v>24</v>
      </c>
      <c r="B30" s="60" t="s">
        <v>91</v>
      </c>
      <c r="C30" s="21"/>
      <c r="D30" s="21"/>
      <c r="E30" s="21" t="s">
        <v>95</v>
      </c>
      <c r="F30" s="29">
        <v>2010</v>
      </c>
      <c r="G30" s="66">
        <v>46425.07</v>
      </c>
      <c r="H30" s="70"/>
      <c r="I30" s="29" t="s">
        <v>120</v>
      </c>
      <c r="J30" s="21">
        <v>24</v>
      </c>
      <c r="K30" s="77"/>
      <c r="L30" s="77"/>
      <c r="M30" s="77"/>
      <c r="N30" s="12" t="s">
        <v>143</v>
      </c>
      <c r="O30" s="12" t="s">
        <v>143</v>
      </c>
      <c r="P30" s="12" t="s">
        <v>143</v>
      </c>
      <c r="Q30" s="12" t="s">
        <v>143</v>
      </c>
      <c r="R30" s="12" t="s">
        <v>143</v>
      </c>
      <c r="S30" s="12" t="s">
        <v>143</v>
      </c>
    </row>
    <row r="31" spans="1:19" ht="14.25" customHeight="1">
      <c r="A31" s="22">
        <v>25</v>
      </c>
      <c r="B31" s="62" t="s">
        <v>92</v>
      </c>
      <c r="C31" s="21"/>
      <c r="D31" s="21"/>
      <c r="E31" s="21" t="s">
        <v>95</v>
      </c>
      <c r="F31" s="29">
        <v>2010</v>
      </c>
      <c r="G31" s="66">
        <v>600000</v>
      </c>
      <c r="H31" s="70"/>
      <c r="I31" s="29" t="s">
        <v>106</v>
      </c>
      <c r="J31" s="21">
        <v>25</v>
      </c>
      <c r="K31" s="78"/>
      <c r="L31" s="78"/>
      <c r="M31" s="78"/>
      <c r="N31" s="12" t="s">
        <v>143</v>
      </c>
      <c r="O31" s="12" t="s">
        <v>143</v>
      </c>
      <c r="P31" s="12" t="s">
        <v>143</v>
      </c>
      <c r="Q31" s="12" t="s">
        <v>143</v>
      </c>
      <c r="R31" s="12" t="s">
        <v>143</v>
      </c>
      <c r="S31" s="12" t="s">
        <v>143</v>
      </c>
    </row>
    <row r="32" spans="1:19" ht="14.25" customHeight="1">
      <c r="A32" s="21">
        <v>26</v>
      </c>
      <c r="B32" s="62" t="s">
        <v>93</v>
      </c>
      <c r="C32" s="21"/>
      <c r="D32" s="21"/>
      <c r="E32" s="21" t="s">
        <v>95</v>
      </c>
      <c r="F32" s="28">
        <v>2010</v>
      </c>
      <c r="G32" s="66">
        <v>1150000</v>
      </c>
      <c r="H32" s="29" t="s">
        <v>544</v>
      </c>
      <c r="I32" s="29" t="s">
        <v>107</v>
      </c>
      <c r="J32" s="21">
        <v>26</v>
      </c>
      <c r="K32" s="78" t="s">
        <v>138</v>
      </c>
      <c r="L32" s="78"/>
      <c r="M32" s="78"/>
      <c r="N32" s="78" t="s">
        <v>140</v>
      </c>
      <c r="O32" s="78" t="s">
        <v>140</v>
      </c>
      <c r="P32" s="78" t="s">
        <v>140</v>
      </c>
      <c r="Q32" s="78" t="s">
        <v>140</v>
      </c>
      <c r="R32" s="12" t="s">
        <v>143</v>
      </c>
      <c r="S32" s="78" t="s">
        <v>140</v>
      </c>
    </row>
    <row r="33" spans="1:19" ht="14.25" customHeight="1">
      <c r="A33" s="22">
        <v>27</v>
      </c>
      <c r="B33" s="62" t="s">
        <v>79</v>
      </c>
      <c r="C33" s="21" t="s">
        <v>262</v>
      </c>
      <c r="D33" s="21" t="s">
        <v>95</v>
      </c>
      <c r="E33" s="21" t="s">
        <v>95</v>
      </c>
      <c r="F33" s="28">
        <v>2011</v>
      </c>
      <c r="G33" s="66">
        <v>1406417.93</v>
      </c>
      <c r="H33" s="70" t="s">
        <v>504</v>
      </c>
      <c r="I33" s="22" t="s">
        <v>107</v>
      </c>
      <c r="J33" s="21">
        <v>27</v>
      </c>
      <c r="K33" s="12" t="s">
        <v>124</v>
      </c>
      <c r="L33" s="12"/>
      <c r="M33" s="12" t="s">
        <v>123</v>
      </c>
      <c r="N33" s="78" t="s">
        <v>140</v>
      </c>
      <c r="O33" s="78" t="s">
        <v>140</v>
      </c>
      <c r="P33" s="78" t="s">
        <v>140</v>
      </c>
      <c r="Q33" s="78" t="s">
        <v>140</v>
      </c>
      <c r="R33" s="12" t="s">
        <v>143</v>
      </c>
      <c r="S33" s="12" t="s">
        <v>140</v>
      </c>
    </row>
    <row r="34" spans="1:19" ht="26.25" customHeight="1">
      <c r="A34" s="21">
        <v>28</v>
      </c>
      <c r="B34" s="13" t="s">
        <v>94</v>
      </c>
      <c r="C34" s="21" t="s">
        <v>262</v>
      </c>
      <c r="D34" s="21" t="s">
        <v>95</v>
      </c>
      <c r="E34" s="22" t="s">
        <v>95</v>
      </c>
      <c r="F34" s="22">
        <v>2012</v>
      </c>
      <c r="G34" s="66">
        <v>282842.92</v>
      </c>
      <c r="H34" s="68"/>
      <c r="I34" s="22" t="s">
        <v>106</v>
      </c>
      <c r="J34" s="21">
        <v>28</v>
      </c>
      <c r="K34" s="79"/>
      <c r="L34" s="79"/>
      <c r="M34" s="79"/>
      <c r="N34" s="12" t="s">
        <v>143</v>
      </c>
      <c r="O34" s="12" t="s">
        <v>143</v>
      </c>
      <c r="P34" s="12" t="s">
        <v>143</v>
      </c>
      <c r="Q34" s="12" t="s">
        <v>143</v>
      </c>
      <c r="R34" s="12" t="s">
        <v>143</v>
      </c>
      <c r="S34" s="12" t="s">
        <v>143</v>
      </c>
    </row>
    <row r="35" spans="1:19" ht="25.5" customHeight="1">
      <c r="A35" s="256" t="s">
        <v>144</v>
      </c>
      <c r="B35" s="257"/>
      <c r="C35" s="257"/>
      <c r="D35" s="257"/>
      <c r="E35" s="257"/>
      <c r="F35" s="258"/>
      <c r="G35" s="81">
        <f>SUM(G7:G34)</f>
        <v>5915848.83</v>
      </c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23.25" customHeight="1">
      <c r="A36" s="259" t="s">
        <v>260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ht="86.25" customHeight="1">
      <c r="A37" s="21">
        <v>1</v>
      </c>
      <c r="B37" s="114" t="s">
        <v>261</v>
      </c>
      <c r="C37" s="21" t="s">
        <v>262</v>
      </c>
      <c r="D37" s="21" t="s">
        <v>95</v>
      </c>
      <c r="E37" s="21" t="s">
        <v>95</v>
      </c>
      <c r="F37" s="21">
        <v>1964</v>
      </c>
      <c r="G37" s="86">
        <v>210643</v>
      </c>
      <c r="H37" s="236" t="s">
        <v>550</v>
      </c>
      <c r="I37" s="115" t="s">
        <v>263</v>
      </c>
      <c r="J37" s="21">
        <v>1</v>
      </c>
      <c r="K37" s="10" t="s">
        <v>264</v>
      </c>
      <c r="L37" s="10" t="s">
        <v>265</v>
      </c>
      <c r="M37" s="10" t="s">
        <v>266</v>
      </c>
      <c r="N37" s="10" t="s">
        <v>267</v>
      </c>
      <c r="O37" s="10" t="s">
        <v>267</v>
      </c>
      <c r="P37" s="10" t="s">
        <v>267</v>
      </c>
      <c r="Q37" s="10" t="s">
        <v>268</v>
      </c>
      <c r="R37" s="10" t="s">
        <v>269</v>
      </c>
      <c r="S37" s="10" t="s">
        <v>270</v>
      </c>
    </row>
    <row r="38" spans="1:19" ht="40.5" customHeight="1">
      <c r="A38" s="256" t="s">
        <v>144</v>
      </c>
      <c r="B38" s="257"/>
      <c r="C38" s="257"/>
      <c r="D38" s="257"/>
      <c r="E38" s="257"/>
      <c r="F38" s="258"/>
      <c r="G38" s="90">
        <f>G37</f>
        <v>210643</v>
      </c>
      <c r="H38" s="14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24" customHeight="1">
      <c r="A39" s="259" t="s">
        <v>276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ht="102">
      <c r="A40" s="10">
        <v>1</v>
      </c>
      <c r="B40" s="118" t="s">
        <v>261</v>
      </c>
      <c r="C40" s="21" t="s">
        <v>262</v>
      </c>
      <c r="D40" s="21" t="s">
        <v>95</v>
      </c>
      <c r="E40" s="21" t="s">
        <v>95</v>
      </c>
      <c r="F40" s="21">
        <v>1968</v>
      </c>
      <c r="G40" s="119">
        <v>399936.09</v>
      </c>
      <c r="H40" s="238" t="s">
        <v>549</v>
      </c>
      <c r="I40" s="120" t="s">
        <v>277</v>
      </c>
      <c r="J40" s="21">
        <v>1</v>
      </c>
      <c r="K40" s="10" t="s">
        <v>121</v>
      </c>
      <c r="L40" s="10" t="s">
        <v>265</v>
      </c>
      <c r="M40" s="10" t="s">
        <v>278</v>
      </c>
      <c r="N40" s="10" t="s">
        <v>279</v>
      </c>
      <c r="O40" s="10" t="s">
        <v>267</v>
      </c>
      <c r="P40" s="10" t="s">
        <v>267</v>
      </c>
      <c r="Q40" s="10" t="s">
        <v>280</v>
      </c>
      <c r="R40" s="10" t="s">
        <v>269</v>
      </c>
      <c r="S40" s="10" t="s">
        <v>267</v>
      </c>
    </row>
    <row r="41" spans="1:19" ht="31.5" customHeight="1">
      <c r="A41" s="256" t="s">
        <v>144</v>
      </c>
      <c r="B41" s="257"/>
      <c r="C41" s="257"/>
      <c r="D41" s="257"/>
      <c r="E41" s="257"/>
      <c r="F41" s="258"/>
      <c r="G41" s="90">
        <f>G40</f>
        <v>399936.09</v>
      </c>
      <c r="H41" s="1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20.25" customHeight="1">
      <c r="A42" s="259" t="s">
        <v>285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ht="62.25" customHeight="1">
      <c r="A43" s="21">
        <v>1</v>
      </c>
      <c r="B43" s="122" t="s">
        <v>286</v>
      </c>
      <c r="C43" s="21" t="s">
        <v>262</v>
      </c>
      <c r="D43" s="21" t="s">
        <v>95</v>
      </c>
      <c r="E43" s="21" t="s">
        <v>95</v>
      </c>
      <c r="F43" s="123">
        <v>1900</v>
      </c>
      <c r="G43" s="124">
        <v>156197</v>
      </c>
      <c r="H43" s="266" t="s">
        <v>553</v>
      </c>
      <c r="I43" s="120" t="s">
        <v>107</v>
      </c>
      <c r="J43" s="21">
        <v>1</v>
      </c>
      <c r="K43" s="10" t="s">
        <v>287</v>
      </c>
      <c r="L43" s="10" t="s">
        <v>127</v>
      </c>
      <c r="M43" s="10" t="s">
        <v>288</v>
      </c>
      <c r="N43" s="10" t="s">
        <v>139</v>
      </c>
      <c r="O43" s="10" t="s">
        <v>139</v>
      </c>
      <c r="P43" s="10" t="s">
        <v>139</v>
      </c>
      <c r="Q43" s="10" t="s">
        <v>139</v>
      </c>
      <c r="R43" s="10" t="s">
        <v>269</v>
      </c>
      <c r="S43" s="10" t="s">
        <v>139</v>
      </c>
    </row>
    <row r="44" spans="1:19" ht="79.5" customHeight="1">
      <c r="A44" s="22">
        <v>2</v>
      </c>
      <c r="B44" s="118" t="s">
        <v>289</v>
      </c>
      <c r="C44" s="22" t="s">
        <v>262</v>
      </c>
      <c r="D44" s="22" t="s">
        <v>95</v>
      </c>
      <c r="E44" s="22" t="s">
        <v>95</v>
      </c>
      <c r="F44" s="123">
        <v>1968</v>
      </c>
      <c r="G44" s="125">
        <v>1017796.74</v>
      </c>
      <c r="H44" s="267"/>
      <c r="I44" s="126" t="s">
        <v>107</v>
      </c>
      <c r="J44" s="22">
        <v>2</v>
      </c>
      <c r="K44" s="13" t="s">
        <v>264</v>
      </c>
      <c r="L44" s="13" t="s">
        <v>265</v>
      </c>
      <c r="M44" s="13" t="s">
        <v>290</v>
      </c>
      <c r="N44" s="13" t="s">
        <v>139</v>
      </c>
      <c r="O44" s="13" t="s">
        <v>139</v>
      </c>
      <c r="P44" s="13" t="s">
        <v>139</v>
      </c>
      <c r="Q44" s="13" t="s">
        <v>139</v>
      </c>
      <c r="R44" s="13" t="s">
        <v>269</v>
      </c>
      <c r="S44" s="13" t="s">
        <v>139</v>
      </c>
    </row>
    <row r="45" spans="1:19" ht="21" customHeight="1">
      <c r="A45" s="256" t="s">
        <v>144</v>
      </c>
      <c r="B45" s="257"/>
      <c r="C45" s="257"/>
      <c r="D45" s="257"/>
      <c r="E45" s="257"/>
      <c r="F45" s="258"/>
      <c r="G45" s="90">
        <f>SUM(G43:G44)</f>
        <v>1173993.74</v>
      </c>
      <c r="H45" s="1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26.25" customHeight="1">
      <c r="A46" s="259" t="s">
        <v>302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ht="105.75" customHeight="1">
      <c r="A47" s="21">
        <v>1</v>
      </c>
      <c r="B47" s="118" t="s">
        <v>261</v>
      </c>
      <c r="C47" s="28" t="s">
        <v>262</v>
      </c>
      <c r="D47" s="21" t="s">
        <v>95</v>
      </c>
      <c r="E47" s="21" t="s">
        <v>95</v>
      </c>
      <c r="F47" s="28">
        <v>2001</v>
      </c>
      <c r="G47" s="239">
        <v>2425308.42</v>
      </c>
      <c r="H47" s="264" t="s">
        <v>552</v>
      </c>
      <c r="I47" s="29" t="s">
        <v>107</v>
      </c>
      <c r="J47" s="21">
        <v>1</v>
      </c>
      <c r="K47" s="10" t="s">
        <v>264</v>
      </c>
      <c r="L47" s="10" t="s">
        <v>265</v>
      </c>
      <c r="M47" s="10" t="s">
        <v>278</v>
      </c>
      <c r="N47" s="10" t="s">
        <v>303</v>
      </c>
      <c r="O47" s="10" t="s">
        <v>304</v>
      </c>
      <c r="P47" s="10" t="s">
        <v>139</v>
      </c>
      <c r="Q47" s="10" t="s">
        <v>139</v>
      </c>
      <c r="R47" s="10" t="s">
        <v>269</v>
      </c>
      <c r="S47" s="10" t="s">
        <v>139</v>
      </c>
    </row>
    <row r="48" spans="1:19" ht="33" customHeight="1">
      <c r="A48" s="22">
        <v>2</v>
      </c>
      <c r="B48" s="55" t="s">
        <v>305</v>
      </c>
      <c r="C48" s="29" t="s">
        <v>262</v>
      </c>
      <c r="D48" s="22" t="s">
        <v>95</v>
      </c>
      <c r="E48" s="22" t="s">
        <v>95</v>
      </c>
      <c r="F48" s="29">
        <v>2010</v>
      </c>
      <c r="G48" s="65">
        <v>4229230.37</v>
      </c>
      <c r="H48" s="265"/>
      <c r="I48" s="29" t="s">
        <v>107</v>
      </c>
      <c r="J48" s="22">
        <v>2</v>
      </c>
      <c r="K48" s="13" t="s">
        <v>306</v>
      </c>
      <c r="L48" s="13" t="s">
        <v>307</v>
      </c>
      <c r="M48" s="13" t="s">
        <v>308</v>
      </c>
      <c r="N48" s="13" t="s">
        <v>303</v>
      </c>
      <c r="O48" s="13" t="s">
        <v>303</v>
      </c>
      <c r="P48" s="13" t="s">
        <v>303</v>
      </c>
      <c r="Q48" s="13" t="s">
        <v>303</v>
      </c>
      <c r="R48" s="13" t="s">
        <v>269</v>
      </c>
      <c r="S48" s="13" t="s">
        <v>303</v>
      </c>
    </row>
    <row r="49" spans="1:19" ht="28.5" customHeight="1">
      <c r="A49" s="22">
        <v>3</v>
      </c>
      <c r="B49" s="13" t="s">
        <v>309</v>
      </c>
      <c r="C49" s="22" t="s">
        <v>262</v>
      </c>
      <c r="D49" s="22" t="s">
        <v>95</v>
      </c>
      <c r="E49" s="22" t="s">
        <v>95</v>
      </c>
      <c r="F49" s="22">
        <v>2012</v>
      </c>
      <c r="G49" s="89">
        <v>39999.99</v>
      </c>
      <c r="H49" s="14"/>
      <c r="I49" s="13"/>
      <c r="J49" s="22">
        <v>3</v>
      </c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24" customHeight="1">
      <c r="A50" s="261" t="s">
        <v>144</v>
      </c>
      <c r="B50" s="262"/>
      <c r="C50" s="262"/>
      <c r="D50" s="262"/>
      <c r="E50" s="262"/>
      <c r="F50" s="263"/>
      <c r="G50" s="133">
        <f>SUM(G47:G49)</f>
        <v>6694538.78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29.25" customHeight="1">
      <c r="A51" s="268" t="s">
        <v>330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</row>
    <row r="52" spans="1:19" ht="36.75" customHeight="1">
      <c r="A52" s="21">
        <v>1</v>
      </c>
      <c r="B52" s="138" t="s">
        <v>331</v>
      </c>
      <c r="C52" s="21" t="s">
        <v>262</v>
      </c>
      <c r="D52" s="21" t="s">
        <v>95</v>
      </c>
      <c r="E52" s="21" t="s">
        <v>95</v>
      </c>
      <c r="F52" s="28">
        <v>2001</v>
      </c>
      <c r="G52" s="139">
        <v>49996.13</v>
      </c>
      <c r="H52" s="29"/>
      <c r="I52" s="29" t="s">
        <v>107</v>
      </c>
      <c r="J52" s="21">
        <v>1</v>
      </c>
      <c r="K52" s="10" t="s">
        <v>332</v>
      </c>
      <c r="L52" s="10"/>
      <c r="M52" s="10"/>
      <c r="N52" s="10" t="s">
        <v>333</v>
      </c>
      <c r="O52" s="10"/>
      <c r="P52" s="10"/>
      <c r="Q52" s="10"/>
      <c r="R52" s="10" t="s">
        <v>269</v>
      </c>
      <c r="S52" s="10" t="s">
        <v>267</v>
      </c>
    </row>
    <row r="53" spans="1:19" ht="89.25">
      <c r="A53" s="22">
        <v>2</v>
      </c>
      <c r="B53" s="118" t="s">
        <v>334</v>
      </c>
      <c r="C53" s="22" t="s">
        <v>262</v>
      </c>
      <c r="D53" s="22" t="s">
        <v>95</v>
      </c>
      <c r="E53" s="22" t="s">
        <v>95</v>
      </c>
      <c r="F53" s="167" t="s">
        <v>547</v>
      </c>
      <c r="G53" s="139">
        <v>100358.37</v>
      </c>
      <c r="H53" s="238" t="s">
        <v>548</v>
      </c>
      <c r="I53" s="29" t="s">
        <v>335</v>
      </c>
      <c r="J53" s="22">
        <v>2</v>
      </c>
      <c r="K53" s="13" t="s">
        <v>121</v>
      </c>
      <c r="L53" s="13" t="s">
        <v>336</v>
      </c>
      <c r="M53" s="13" t="s">
        <v>337</v>
      </c>
      <c r="N53" s="13" t="s">
        <v>333</v>
      </c>
      <c r="O53" s="13" t="s">
        <v>267</v>
      </c>
      <c r="P53" s="13" t="s">
        <v>267</v>
      </c>
      <c r="Q53" s="13" t="s">
        <v>267</v>
      </c>
      <c r="R53" s="13" t="s">
        <v>269</v>
      </c>
      <c r="S53" s="13" t="s">
        <v>267</v>
      </c>
    </row>
    <row r="54" spans="1:19" ht="21" customHeight="1">
      <c r="A54" s="261" t="s">
        <v>144</v>
      </c>
      <c r="B54" s="262"/>
      <c r="C54" s="262"/>
      <c r="D54" s="262"/>
      <c r="E54" s="262"/>
      <c r="F54" s="263"/>
      <c r="G54" s="133">
        <f>SUM(G52:G53)</f>
        <v>150354.5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33" customHeight="1">
      <c r="A55" s="249" t="s">
        <v>355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</row>
    <row r="56" spans="1:19" ht="24.75" customHeight="1">
      <c r="A56" s="159">
        <v>1</v>
      </c>
      <c r="B56" s="240" t="s">
        <v>356</v>
      </c>
      <c r="C56" s="242" t="s">
        <v>262</v>
      </c>
      <c r="D56" s="159"/>
      <c r="E56" s="159" t="s">
        <v>95</v>
      </c>
      <c r="F56" s="241" t="s">
        <v>357</v>
      </c>
      <c r="G56" s="243">
        <v>20200</v>
      </c>
      <c r="H56" s="244"/>
      <c r="I56" s="245" t="s">
        <v>107</v>
      </c>
      <c r="J56" s="159">
        <v>1</v>
      </c>
      <c r="K56" s="158"/>
      <c r="L56" s="158"/>
      <c r="M56" s="158"/>
      <c r="N56" s="158"/>
      <c r="O56" s="158"/>
      <c r="P56" s="158"/>
      <c r="Q56" s="158"/>
      <c r="R56" s="158"/>
      <c r="S56" s="158"/>
    </row>
    <row r="57" spans="1:19" ht="21.75" customHeight="1">
      <c r="A57" s="250" t="s">
        <v>144</v>
      </c>
      <c r="B57" s="251"/>
      <c r="C57" s="251"/>
      <c r="D57" s="251"/>
      <c r="E57" s="251"/>
      <c r="F57" s="252"/>
      <c r="G57" s="133">
        <f>G56</f>
        <v>20200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60" spans="4:7" ht="21.75" customHeight="1">
      <c r="D60" s="253" t="s">
        <v>163</v>
      </c>
      <c r="E60" s="254"/>
      <c r="F60" s="255"/>
      <c r="G60" s="191">
        <f>G57+G54+G50+G45+G41+G38+G35</f>
        <v>14565514.940000001</v>
      </c>
    </row>
    <row r="62" ht="12.75">
      <c r="G62" s="189"/>
    </row>
  </sheetData>
  <sheetProtection/>
  <mergeCells count="29">
    <mergeCell ref="D4:D5"/>
    <mergeCell ref="A36:S36"/>
    <mergeCell ref="A38:F38"/>
    <mergeCell ref="N4:S4"/>
    <mergeCell ref="E4:E5"/>
    <mergeCell ref="A6:S6"/>
    <mergeCell ref="A35:F35"/>
    <mergeCell ref="C4:C5"/>
    <mergeCell ref="F4:F5"/>
    <mergeCell ref="A4:A5"/>
    <mergeCell ref="B4:B5"/>
    <mergeCell ref="I4:I5"/>
    <mergeCell ref="G4:G5"/>
    <mergeCell ref="K4:M4"/>
    <mergeCell ref="H4:H5"/>
    <mergeCell ref="J4:J5"/>
    <mergeCell ref="A39:S39"/>
    <mergeCell ref="H47:H48"/>
    <mergeCell ref="H43:H44"/>
    <mergeCell ref="A51:S51"/>
    <mergeCell ref="A41:F41"/>
    <mergeCell ref="A42:S42"/>
    <mergeCell ref="A55:S55"/>
    <mergeCell ref="A57:F57"/>
    <mergeCell ref="D60:F60"/>
    <mergeCell ref="A45:F45"/>
    <mergeCell ref="A46:S46"/>
    <mergeCell ref="A50:F50"/>
    <mergeCell ref="A54:F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1"/>
  <rowBreaks count="1" manualBreakCount="1">
    <brk id="38" max="19" man="1"/>
  </rowBreaks>
  <colBreaks count="1" manualBreakCount="1">
    <brk id="9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B118" sqref="B118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" customWidth="1"/>
    <col min="5" max="16384" width="9.140625" style="1" customWidth="1"/>
  </cols>
  <sheetData>
    <row r="1" spans="1:4" ht="21" thickBot="1">
      <c r="A1" s="5"/>
      <c r="B1" s="15"/>
      <c r="C1" s="16"/>
      <c r="D1" s="17" t="s">
        <v>11</v>
      </c>
    </row>
    <row r="2" ht="13.5" thickBot="1"/>
    <row r="3" spans="1:4" ht="24.75" customHeight="1">
      <c r="A3" s="287" t="s">
        <v>145</v>
      </c>
      <c r="B3" s="288"/>
      <c r="C3" s="288"/>
      <c r="D3" s="289"/>
    </row>
    <row r="4" spans="1:4" ht="26.25" thickBot="1">
      <c r="A4" s="18" t="s">
        <v>1</v>
      </c>
      <c r="B4" s="19" t="s">
        <v>12</v>
      </c>
      <c r="C4" s="19" t="s">
        <v>13</v>
      </c>
      <c r="D4" s="20" t="s">
        <v>14</v>
      </c>
    </row>
    <row r="5" spans="1:4" ht="21" customHeight="1">
      <c r="A5" s="284" t="s">
        <v>75</v>
      </c>
      <c r="B5" s="285"/>
      <c r="C5" s="285"/>
      <c r="D5" s="286"/>
    </row>
    <row r="6" spans="1:4" ht="15" customHeight="1">
      <c r="A6" s="21">
        <v>1</v>
      </c>
      <c r="B6" s="82" t="s">
        <v>146</v>
      </c>
      <c r="C6" s="83">
        <v>2009</v>
      </c>
      <c r="D6" s="84">
        <v>8660</v>
      </c>
    </row>
    <row r="7" spans="1:4" ht="12.75">
      <c r="A7" s="22">
        <v>2</v>
      </c>
      <c r="B7" s="82" t="s">
        <v>147</v>
      </c>
      <c r="C7" s="83">
        <v>2009</v>
      </c>
      <c r="D7" s="84">
        <v>1200</v>
      </c>
    </row>
    <row r="8" spans="1:4" ht="12.75">
      <c r="A8" s="22">
        <v>3</v>
      </c>
      <c r="B8" s="82" t="s">
        <v>148</v>
      </c>
      <c r="C8" s="83">
        <v>2009</v>
      </c>
      <c r="D8" s="84">
        <v>1440</v>
      </c>
    </row>
    <row r="9" spans="1:4" ht="12.75">
      <c r="A9" s="21">
        <v>4</v>
      </c>
      <c r="B9" s="82" t="s">
        <v>149</v>
      </c>
      <c r="C9" s="83">
        <v>2009</v>
      </c>
      <c r="D9" s="84">
        <v>386</v>
      </c>
    </row>
    <row r="10" spans="1:4" ht="12.75">
      <c r="A10" s="22">
        <v>5</v>
      </c>
      <c r="B10" s="82" t="s">
        <v>150</v>
      </c>
      <c r="C10" s="83">
        <v>2010</v>
      </c>
      <c r="D10" s="84">
        <v>5578</v>
      </c>
    </row>
    <row r="11" spans="1:4" ht="12.75">
      <c r="A11" s="22">
        <v>6</v>
      </c>
      <c r="B11" s="82" t="s">
        <v>151</v>
      </c>
      <c r="C11" s="83">
        <v>2010</v>
      </c>
      <c r="D11" s="84">
        <v>430.66</v>
      </c>
    </row>
    <row r="12" spans="1:4" ht="12.75">
      <c r="A12" s="21">
        <v>7</v>
      </c>
      <c r="B12" s="82" t="s">
        <v>152</v>
      </c>
      <c r="C12" s="83">
        <v>2010</v>
      </c>
      <c r="D12" s="84">
        <v>203</v>
      </c>
    </row>
    <row r="13" spans="1:4" ht="12.75">
      <c r="A13" s="22">
        <v>8</v>
      </c>
      <c r="B13" s="82" t="s">
        <v>153</v>
      </c>
      <c r="C13" s="83">
        <v>2010</v>
      </c>
      <c r="D13" s="85">
        <v>20801</v>
      </c>
    </row>
    <row r="14" spans="1:4" ht="12.75">
      <c r="A14" s="22">
        <v>9</v>
      </c>
      <c r="B14" s="82" t="s">
        <v>154</v>
      </c>
      <c r="C14" s="83">
        <v>2010</v>
      </c>
      <c r="D14" s="84">
        <v>426</v>
      </c>
    </row>
    <row r="15" spans="1:4" ht="12.75">
      <c r="A15" s="21">
        <v>10</v>
      </c>
      <c r="B15" s="82" t="s">
        <v>155</v>
      </c>
      <c r="C15" s="83">
        <v>2010</v>
      </c>
      <c r="D15" s="84">
        <v>519.72</v>
      </c>
    </row>
    <row r="16" spans="1:4" ht="12.75">
      <c r="A16" s="22">
        <v>11</v>
      </c>
      <c r="B16" s="82" t="s">
        <v>156</v>
      </c>
      <c r="C16" s="83">
        <v>2011</v>
      </c>
      <c r="D16" s="84">
        <v>2376.56</v>
      </c>
    </row>
    <row r="17" spans="1:4" ht="12.75">
      <c r="A17" s="22">
        <v>12</v>
      </c>
      <c r="B17" s="82" t="s">
        <v>157</v>
      </c>
      <c r="C17" s="83">
        <v>2011</v>
      </c>
      <c r="D17" s="84">
        <v>2999</v>
      </c>
    </row>
    <row r="18" spans="1:4" ht="12.75">
      <c r="A18" s="21">
        <v>13</v>
      </c>
      <c r="B18" s="82" t="s">
        <v>158</v>
      </c>
      <c r="C18" s="83">
        <v>2011</v>
      </c>
      <c r="D18" s="84">
        <v>420</v>
      </c>
    </row>
    <row r="19" spans="1:4" ht="12.75">
      <c r="A19" s="22">
        <v>14</v>
      </c>
      <c r="B19" s="13" t="s">
        <v>146</v>
      </c>
      <c r="C19" s="22">
        <v>2012</v>
      </c>
      <c r="D19" s="86">
        <v>3457</v>
      </c>
    </row>
    <row r="20" spans="1:4" ht="12.75">
      <c r="A20" s="22">
        <v>15</v>
      </c>
      <c r="B20" s="13" t="s">
        <v>159</v>
      </c>
      <c r="C20" s="22">
        <v>2012</v>
      </c>
      <c r="D20" s="86">
        <v>749</v>
      </c>
    </row>
    <row r="21" spans="1:4" ht="12.75">
      <c r="A21" s="21">
        <v>16</v>
      </c>
      <c r="B21" s="87" t="s">
        <v>160</v>
      </c>
      <c r="C21" s="88">
        <v>2009</v>
      </c>
      <c r="D21" s="85">
        <v>4856</v>
      </c>
    </row>
    <row r="22" spans="1:4" ht="25.5">
      <c r="A22" s="22">
        <v>17</v>
      </c>
      <c r="B22" s="82" t="s">
        <v>161</v>
      </c>
      <c r="C22" s="83">
        <v>2011</v>
      </c>
      <c r="D22" s="84">
        <v>4883.1</v>
      </c>
    </row>
    <row r="23" spans="1:4" ht="18" customHeight="1">
      <c r="A23" s="22">
        <v>18</v>
      </c>
      <c r="B23" s="82" t="s">
        <v>162</v>
      </c>
      <c r="C23" s="83">
        <v>2012</v>
      </c>
      <c r="D23" s="84">
        <v>972.77</v>
      </c>
    </row>
    <row r="24" spans="1:4" ht="20.25" customHeight="1">
      <c r="A24" s="256" t="s">
        <v>163</v>
      </c>
      <c r="B24" s="257"/>
      <c r="C24" s="258"/>
      <c r="D24" s="90">
        <f>SUM(D6:D23)</f>
        <v>60357.81</v>
      </c>
    </row>
    <row r="25" spans="1:4" ht="21" customHeight="1">
      <c r="A25" s="259" t="s">
        <v>260</v>
      </c>
      <c r="B25" s="260"/>
      <c r="C25" s="260"/>
      <c r="D25" s="283"/>
    </row>
    <row r="26" spans="1:4" ht="20.25" customHeight="1">
      <c r="A26" s="21">
        <v>1</v>
      </c>
      <c r="B26" s="13" t="s">
        <v>271</v>
      </c>
      <c r="C26" s="22">
        <v>2010</v>
      </c>
      <c r="D26" s="89">
        <v>37493.81</v>
      </c>
    </row>
    <row r="27" spans="1:4" ht="19.5" customHeight="1">
      <c r="A27" s="256" t="s">
        <v>163</v>
      </c>
      <c r="B27" s="257"/>
      <c r="C27" s="258"/>
      <c r="D27" s="90">
        <f>D26</f>
        <v>37493.81</v>
      </c>
    </row>
    <row r="28" spans="1:4" ht="21" customHeight="1">
      <c r="A28" s="259" t="s">
        <v>276</v>
      </c>
      <c r="B28" s="260"/>
      <c r="C28" s="260"/>
      <c r="D28" s="283"/>
    </row>
    <row r="29" spans="1:4" ht="24" customHeight="1">
      <c r="A29" s="21">
        <v>1</v>
      </c>
      <c r="B29" s="13" t="s">
        <v>271</v>
      </c>
      <c r="C29" s="22">
        <v>2010</v>
      </c>
      <c r="D29" s="89">
        <v>37493.81</v>
      </c>
    </row>
    <row r="30" spans="1:4" ht="21" customHeight="1">
      <c r="A30" s="256" t="s">
        <v>163</v>
      </c>
      <c r="B30" s="257"/>
      <c r="C30" s="258"/>
      <c r="D30" s="90">
        <f>D29</f>
        <v>37493.81</v>
      </c>
    </row>
    <row r="31" spans="1:4" ht="24.75" customHeight="1">
      <c r="A31" s="259" t="s">
        <v>291</v>
      </c>
      <c r="B31" s="260"/>
      <c r="C31" s="260"/>
      <c r="D31" s="283"/>
    </row>
    <row r="32" spans="1:4" ht="12.75">
      <c r="A32" s="22">
        <v>1</v>
      </c>
      <c r="B32" s="13" t="s">
        <v>292</v>
      </c>
      <c r="C32" s="22">
        <v>2009</v>
      </c>
      <c r="D32" s="89">
        <v>1306</v>
      </c>
    </row>
    <row r="33" spans="1:4" ht="12.75">
      <c r="A33" s="22">
        <v>2</v>
      </c>
      <c r="B33" s="12" t="s">
        <v>293</v>
      </c>
      <c r="C33" s="29">
        <v>2010</v>
      </c>
      <c r="D33" s="127">
        <v>84541.61</v>
      </c>
    </row>
    <row r="34" spans="1:4" ht="20.25" customHeight="1">
      <c r="A34" s="256" t="s">
        <v>163</v>
      </c>
      <c r="B34" s="257"/>
      <c r="C34" s="258"/>
      <c r="D34" s="90">
        <f>SUM(D32:D33)</f>
        <v>85847.61</v>
      </c>
    </row>
    <row r="35" spans="1:4" ht="21" customHeight="1">
      <c r="A35" s="259" t="s">
        <v>302</v>
      </c>
      <c r="B35" s="260"/>
      <c r="C35" s="260"/>
      <c r="D35" s="283"/>
    </row>
    <row r="36" spans="1:4" ht="21.75" customHeight="1">
      <c r="A36" s="22">
        <v>1</v>
      </c>
      <c r="B36" s="13" t="s">
        <v>310</v>
      </c>
      <c r="C36" s="22">
        <v>2010</v>
      </c>
      <c r="D36" s="89">
        <v>5290.01</v>
      </c>
    </row>
    <row r="37" spans="1:4" ht="24" customHeight="1">
      <c r="A37" s="256" t="s">
        <v>163</v>
      </c>
      <c r="B37" s="257"/>
      <c r="C37" s="258"/>
      <c r="D37" s="90">
        <f>SUM(D36)</f>
        <v>5290.01</v>
      </c>
    </row>
    <row r="38" spans="1:4" ht="19.5" customHeight="1">
      <c r="A38" s="259" t="s">
        <v>316</v>
      </c>
      <c r="B38" s="260"/>
      <c r="C38" s="260"/>
      <c r="D38" s="283"/>
    </row>
    <row r="39" spans="1:4" ht="16.5" customHeight="1">
      <c r="A39" s="22">
        <v>1</v>
      </c>
      <c r="B39" s="118" t="s">
        <v>292</v>
      </c>
      <c r="C39" s="120">
        <v>2010</v>
      </c>
      <c r="D39" s="134">
        <v>2286</v>
      </c>
    </row>
    <row r="40" spans="1:4" ht="16.5" customHeight="1">
      <c r="A40" s="22">
        <v>2</v>
      </c>
      <c r="B40" s="12" t="s">
        <v>317</v>
      </c>
      <c r="C40" s="29">
        <v>2012</v>
      </c>
      <c r="D40" s="135">
        <v>2399</v>
      </c>
    </row>
    <row r="41" spans="1:4" ht="16.5" customHeight="1">
      <c r="A41" s="22">
        <v>3</v>
      </c>
      <c r="B41" s="12" t="s">
        <v>317</v>
      </c>
      <c r="C41" s="29">
        <v>2012</v>
      </c>
      <c r="D41" s="135">
        <v>2999</v>
      </c>
    </row>
    <row r="42" spans="1:4" ht="18.75" customHeight="1">
      <c r="A42" s="256" t="s">
        <v>163</v>
      </c>
      <c r="B42" s="257"/>
      <c r="C42" s="258"/>
      <c r="D42" s="90">
        <f>SUM(D39:D41)</f>
        <v>7684</v>
      </c>
    </row>
    <row r="43" spans="1:4" ht="19.5" customHeight="1">
      <c r="A43" s="259" t="s">
        <v>330</v>
      </c>
      <c r="B43" s="260"/>
      <c r="C43" s="260"/>
      <c r="D43" s="283"/>
    </row>
    <row r="44" spans="1:4" ht="12.75">
      <c r="A44" s="22">
        <v>1</v>
      </c>
      <c r="B44" s="118" t="s">
        <v>292</v>
      </c>
      <c r="C44" s="140">
        <v>2011</v>
      </c>
      <c r="D44" s="141">
        <v>2998</v>
      </c>
    </row>
    <row r="45" spans="1:4" ht="12.75">
      <c r="A45" s="22">
        <v>2</v>
      </c>
      <c r="B45" s="13" t="s">
        <v>292</v>
      </c>
      <c r="C45" s="22">
        <v>2009</v>
      </c>
      <c r="D45" s="89">
        <v>2158</v>
      </c>
    </row>
    <row r="46" spans="1:4" ht="12.75">
      <c r="A46" s="22">
        <v>3</v>
      </c>
      <c r="B46" s="13" t="s">
        <v>292</v>
      </c>
      <c r="C46" s="22">
        <v>2010</v>
      </c>
      <c r="D46" s="89">
        <v>2456</v>
      </c>
    </row>
    <row r="47" spans="1:4" ht="26.25" customHeight="1">
      <c r="A47" s="256" t="s">
        <v>163</v>
      </c>
      <c r="B47" s="257"/>
      <c r="C47" s="258"/>
      <c r="D47" s="90">
        <f>SUM(D44:D46)</f>
        <v>7612</v>
      </c>
    </row>
    <row r="48" spans="1:4" ht="17.25" customHeight="1">
      <c r="A48" s="259" t="s">
        <v>344</v>
      </c>
      <c r="B48" s="260"/>
      <c r="C48" s="260"/>
      <c r="D48" s="283"/>
    </row>
    <row r="49" spans="1:4" ht="12.75">
      <c r="A49" s="22">
        <v>1</v>
      </c>
      <c r="B49" s="142" t="s">
        <v>146</v>
      </c>
      <c r="C49" s="143">
        <v>2009</v>
      </c>
      <c r="D49" s="144">
        <v>2149</v>
      </c>
    </row>
    <row r="50" spans="1:4" ht="12.75">
      <c r="A50" s="22">
        <v>2</v>
      </c>
      <c r="B50" s="142" t="s">
        <v>146</v>
      </c>
      <c r="C50" s="143">
        <v>2009</v>
      </c>
      <c r="D50" s="144">
        <v>1915</v>
      </c>
    </row>
    <row r="51" spans="1:4" ht="12.75">
      <c r="A51" s="22">
        <v>3</v>
      </c>
      <c r="B51" s="142" t="s">
        <v>345</v>
      </c>
      <c r="C51" s="143">
        <v>2009</v>
      </c>
      <c r="D51" s="144">
        <v>206</v>
      </c>
    </row>
    <row r="52" spans="1:4" ht="12.75">
      <c r="A52" s="22">
        <v>4</v>
      </c>
      <c r="B52" s="142" t="s">
        <v>346</v>
      </c>
      <c r="C52" s="143">
        <v>2010</v>
      </c>
      <c r="D52" s="144">
        <v>1588</v>
      </c>
    </row>
    <row r="53" spans="1:4" ht="12.75">
      <c r="A53" s="22">
        <v>5</v>
      </c>
      <c r="B53" s="142" t="s">
        <v>347</v>
      </c>
      <c r="C53" s="143">
        <v>2011</v>
      </c>
      <c r="D53" s="144">
        <v>2053.26</v>
      </c>
    </row>
    <row r="54" spans="1:4" ht="21.75" customHeight="1">
      <c r="A54" s="294" t="s">
        <v>163</v>
      </c>
      <c r="B54" s="295"/>
      <c r="C54" s="296"/>
      <c r="D54" s="90">
        <f>SUM(D49:D53)</f>
        <v>7911.26</v>
      </c>
    </row>
    <row r="55" spans="1:4" ht="24.75" customHeight="1">
      <c r="A55" s="259" t="s">
        <v>355</v>
      </c>
      <c r="B55" s="260"/>
      <c r="C55" s="260"/>
      <c r="D55" s="283"/>
    </row>
    <row r="56" spans="1:4" ht="20.25" customHeight="1">
      <c r="A56" s="159">
        <v>1</v>
      </c>
      <c r="B56" s="142" t="s">
        <v>358</v>
      </c>
      <c r="C56" s="143">
        <v>2009</v>
      </c>
      <c r="D56" s="160">
        <v>1583</v>
      </c>
    </row>
    <row r="57" spans="1:4" ht="20.25" customHeight="1">
      <c r="A57" s="291" t="s">
        <v>163</v>
      </c>
      <c r="B57" s="292"/>
      <c r="C57" s="293"/>
      <c r="D57" s="90">
        <f>D56</f>
        <v>1583</v>
      </c>
    </row>
    <row r="58" spans="1:4" ht="21.75" customHeight="1">
      <c r="A58" s="259" t="s">
        <v>366</v>
      </c>
      <c r="B58" s="260"/>
      <c r="C58" s="260"/>
      <c r="D58" s="283"/>
    </row>
    <row r="59" spans="1:4" ht="24" customHeight="1">
      <c r="A59" s="9"/>
      <c r="B59" s="59" t="s">
        <v>367</v>
      </c>
      <c r="C59" s="22">
        <v>2010</v>
      </c>
      <c r="D59" s="89">
        <v>2615.57</v>
      </c>
    </row>
    <row r="60" spans="1:4" ht="18" customHeight="1">
      <c r="A60" s="256" t="s">
        <v>163</v>
      </c>
      <c r="B60" s="257"/>
      <c r="C60" s="258"/>
      <c r="D60" s="90">
        <f>D59</f>
        <v>2615.57</v>
      </c>
    </row>
    <row r="61" spans="1:4" ht="21" customHeight="1">
      <c r="A61" s="259" t="s">
        <v>431</v>
      </c>
      <c r="B61" s="260"/>
      <c r="C61" s="260"/>
      <c r="D61" s="283"/>
    </row>
    <row r="62" spans="1:4" ht="31.5" customHeight="1">
      <c r="A62" s="21">
        <v>1</v>
      </c>
      <c r="B62" s="175" t="s">
        <v>432</v>
      </c>
      <c r="C62" s="176">
        <v>2009</v>
      </c>
      <c r="D62" s="177">
        <v>3000</v>
      </c>
    </row>
    <row r="63" spans="1:4" ht="31.5" customHeight="1">
      <c r="A63" s="22">
        <v>2</v>
      </c>
      <c r="B63" s="175" t="s">
        <v>433</v>
      </c>
      <c r="C63" s="178">
        <v>2011</v>
      </c>
      <c r="D63" s="179">
        <v>2510.43</v>
      </c>
    </row>
    <row r="64" spans="1:4" ht="31.5" customHeight="1">
      <c r="A64" s="22">
        <v>3</v>
      </c>
      <c r="B64" s="180" t="s">
        <v>434</v>
      </c>
      <c r="C64" s="181">
        <v>2011</v>
      </c>
      <c r="D64" s="182">
        <v>2324.7</v>
      </c>
    </row>
    <row r="65" spans="1:4" ht="31.5" customHeight="1">
      <c r="A65" s="22">
        <v>4</v>
      </c>
      <c r="B65" s="13" t="s">
        <v>435</v>
      </c>
      <c r="C65" s="22">
        <v>2012</v>
      </c>
      <c r="D65" s="86">
        <v>3480</v>
      </c>
    </row>
    <row r="66" spans="1:4" ht="18" customHeight="1">
      <c r="A66" s="256" t="s">
        <v>163</v>
      </c>
      <c r="B66" s="257"/>
      <c r="C66" s="258"/>
      <c r="D66" s="90">
        <f>SUM(D62:D65)</f>
        <v>11315.130000000001</v>
      </c>
    </row>
    <row r="67" spans="1:4" ht="13.5" customHeight="1">
      <c r="A67" s="47"/>
      <c r="B67" s="48"/>
      <c r="C67" s="4"/>
      <c r="D67" s="23"/>
    </row>
    <row r="68" spans="1:4" ht="13.5" customHeight="1">
      <c r="A68" s="47"/>
      <c r="B68" s="48"/>
      <c r="C68" s="4"/>
      <c r="D68" s="23"/>
    </row>
    <row r="69" spans="1:4" ht="26.25" customHeight="1">
      <c r="A69" s="290" t="s">
        <v>438</v>
      </c>
      <c r="B69" s="290"/>
      <c r="C69" s="290"/>
      <c r="D69" s="290"/>
    </row>
    <row r="70" spans="1:4" ht="30" customHeight="1" thickBot="1">
      <c r="A70" s="9" t="s">
        <v>1</v>
      </c>
      <c r="B70" s="9" t="s">
        <v>15</v>
      </c>
      <c r="C70" s="9" t="s">
        <v>13</v>
      </c>
      <c r="D70" s="9" t="s">
        <v>14</v>
      </c>
    </row>
    <row r="71" spans="1:4" ht="21" customHeight="1">
      <c r="A71" s="284" t="s">
        <v>75</v>
      </c>
      <c r="B71" s="285"/>
      <c r="C71" s="285"/>
      <c r="D71" s="286"/>
    </row>
    <row r="72" spans="1:4" ht="25.5">
      <c r="A72" s="83">
        <v>1</v>
      </c>
      <c r="B72" s="82" t="s">
        <v>164</v>
      </c>
      <c r="C72" s="91">
        <v>2009</v>
      </c>
      <c r="D72" s="84">
        <v>715.99</v>
      </c>
    </row>
    <row r="73" spans="1:4" ht="19.5" customHeight="1">
      <c r="A73" s="83">
        <v>2</v>
      </c>
      <c r="B73" s="82" t="s">
        <v>165</v>
      </c>
      <c r="C73" s="91">
        <v>2009</v>
      </c>
      <c r="D73" s="84">
        <v>947.1</v>
      </c>
    </row>
    <row r="74" spans="1:4" ht="18" customHeight="1">
      <c r="A74" s="83">
        <v>3</v>
      </c>
      <c r="B74" s="82" t="s">
        <v>166</v>
      </c>
      <c r="C74" s="91">
        <v>2009</v>
      </c>
      <c r="D74" s="84">
        <v>999</v>
      </c>
    </row>
    <row r="75" spans="1:4" ht="16.5" customHeight="1">
      <c r="A75" s="83">
        <v>4</v>
      </c>
      <c r="B75" s="82" t="s">
        <v>167</v>
      </c>
      <c r="C75" s="83">
        <v>2010</v>
      </c>
      <c r="D75" s="84">
        <v>2184</v>
      </c>
    </row>
    <row r="76" spans="1:4" ht="16.5" customHeight="1">
      <c r="A76" s="83">
        <v>5</v>
      </c>
      <c r="B76" s="92" t="s">
        <v>168</v>
      </c>
      <c r="C76" s="88">
        <v>2011</v>
      </c>
      <c r="D76" s="85">
        <v>371</v>
      </c>
    </row>
    <row r="77" spans="1:4" ht="18.75" customHeight="1">
      <c r="A77" s="83">
        <v>6</v>
      </c>
      <c r="B77" s="82" t="s">
        <v>169</v>
      </c>
      <c r="C77" s="83">
        <v>2011</v>
      </c>
      <c r="D77" s="84">
        <v>2399</v>
      </c>
    </row>
    <row r="78" spans="1:4" ht="18" customHeight="1">
      <c r="A78" s="256" t="s">
        <v>9</v>
      </c>
      <c r="B78" s="257"/>
      <c r="C78" s="258"/>
      <c r="D78" s="90">
        <f>SUM(D72:D77)</f>
        <v>7616.09</v>
      </c>
    </row>
    <row r="79" spans="1:4" ht="20.25" customHeight="1">
      <c r="A79" s="259" t="s">
        <v>251</v>
      </c>
      <c r="B79" s="260"/>
      <c r="C79" s="260"/>
      <c r="D79" s="283"/>
    </row>
    <row r="80" spans="1:4" ht="18" customHeight="1">
      <c r="A80" s="22">
        <v>1</v>
      </c>
      <c r="B80" s="13" t="s">
        <v>252</v>
      </c>
      <c r="C80" s="22">
        <v>2012</v>
      </c>
      <c r="D80" s="89">
        <v>2199</v>
      </c>
    </row>
    <row r="81" spans="1:4" ht="18" customHeight="1">
      <c r="A81" s="22">
        <v>2</v>
      </c>
      <c r="B81" s="13" t="s">
        <v>252</v>
      </c>
      <c r="C81" s="22">
        <v>2012</v>
      </c>
      <c r="D81" s="89">
        <v>1899</v>
      </c>
    </row>
    <row r="82" spans="1:4" ht="18" customHeight="1">
      <c r="A82" s="22">
        <v>3</v>
      </c>
      <c r="B82" s="13" t="s">
        <v>253</v>
      </c>
      <c r="C82" s="22">
        <v>2012</v>
      </c>
      <c r="D82" s="89">
        <v>1023</v>
      </c>
    </row>
    <row r="83" spans="1:4" ht="18" customHeight="1">
      <c r="A83" s="256" t="s">
        <v>9</v>
      </c>
      <c r="B83" s="257"/>
      <c r="C83" s="258"/>
      <c r="D83" s="90">
        <f>SUM(D80:D82)</f>
        <v>5121</v>
      </c>
    </row>
    <row r="84" spans="1:4" ht="23.25" customHeight="1">
      <c r="A84" s="259" t="s">
        <v>260</v>
      </c>
      <c r="B84" s="260"/>
      <c r="C84" s="260"/>
      <c r="D84" s="283"/>
    </row>
    <row r="85" spans="1:4" ht="24" customHeight="1">
      <c r="A85" s="22">
        <v>1</v>
      </c>
      <c r="B85" s="116" t="s">
        <v>272</v>
      </c>
      <c r="C85" s="97">
        <v>2010</v>
      </c>
      <c r="D85" s="117">
        <v>1980</v>
      </c>
    </row>
    <row r="86" spans="1:4" ht="21.75" customHeight="1">
      <c r="A86" s="256" t="s">
        <v>9</v>
      </c>
      <c r="B86" s="257"/>
      <c r="C86" s="258"/>
      <c r="D86" s="90">
        <f>D85</f>
        <v>1980</v>
      </c>
    </row>
    <row r="87" spans="1:4" ht="28.5" customHeight="1">
      <c r="A87" s="259" t="s">
        <v>291</v>
      </c>
      <c r="B87" s="260"/>
      <c r="C87" s="260"/>
      <c r="D87" s="283"/>
    </row>
    <row r="88" spans="1:4" ht="12.75">
      <c r="A88" s="22">
        <v>1</v>
      </c>
      <c r="B88" s="12" t="s">
        <v>294</v>
      </c>
      <c r="C88" s="29">
        <v>2010</v>
      </c>
      <c r="D88" s="128">
        <v>8979.98</v>
      </c>
    </row>
    <row r="89" spans="1:4" ht="12.75">
      <c r="A89" s="22">
        <v>2</v>
      </c>
      <c r="B89" s="13" t="s">
        <v>295</v>
      </c>
      <c r="C89" s="22">
        <v>2010</v>
      </c>
      <c r="D89" s="129">
        <v>2025.2</v>
      </c>
    </row>
    <row r="90" spans="1:4" ht="12.75">
      <c r="A90" s="22">
        <v>3</v>
      </c>
      <c r="B90" s="13" t="s">
        <v>296</v>
      </c>
      <c r="C90" s="22">
        <v>2011</v>
      </c>
      <c r="D90" s="129">
        <v>3998</v>
      </c>
    </row>
    <row r="91" spans="1:4" ht="12.75">
      <c r="A91" s="22">
        <v>4</v>
      </c>
      <c r="B91" s="13" t="s">
        <v>297</v>
      </c>
      <c r="C91" s="22">
        <v>2011</v>
      </c>
      <c r="D91" s="129">
        <v>5997</v>
      </c>
    </row>
    <row r="92" spans="1:4" ht="12.75">
      <c r="A92" s="22">
        <v>5</v>
      </c>
      <c r="B92" s="13" t="s">
        <v>298</v>
      </c>
      <c r="C92" s="22">
        <v>2011</v>
      </c>
      <c r="D92" s="129">
        <v>2199</v>
      </c>
    </row>
    <row r="93" spans="1:4" ht="12.75">
      <c r="A93" s="22">
        <v>6</v>
      </c>
      <c r="B93" s="13" t="s">
        <v>299</v>
      </c>
      <c r="C93" s="22">
        <v>2012</v>
      </c>
      <c r="D93" s="89">
        <v>8495</v>
      </c>
    </row>
    <row r="94" spans="1:4" ht="23.25" customHeight="1">
      <c r="A94" s="256" t="s">
        <v>9</v>
      </c>
      <c r="B94" s="257"/>
      <c r="C94" s="258"/>
      <c r="D94" s="90">
        <f>SUM(D88:D93)</f>
        <v>31694.18</v>
      </c>
    </row>
    <row r="95" spans="1:4" ht="22.5" customHeight="1">
      <c r="A95" s="259" t="s">
        <v>316</v>
      </c>
      <c r="B95" s="260"/>
      <c r="C95" s="260"/>
      <c r="D95" s="283"/>
    </row>
    <row r="96" spans="1:4" ht="24" customHeight="1">
      <c r="A96" s="22">
        <v>1</v>
      </c>
      <c r="B96" s="13" t="s">
        <v>318</v>
      </c>
      <c r="C96" s="22">
        <v>2013</v>
      </c>
      <c r="D96" s="136">
        <v>3410</v>
      </c>
    </row>
    <row r="97" spans="1:4" ht="21" customHeight="1">
      <c r="A97" s="256" t="s">
        <v>9</v>
      </c>
      <c r="B97" s="257"/>
      <c r="C97" s="258"/>
      <c r="D97" s="90">
        <f>D96</f>
        <v>3410</v>
      </c>
    </row>
    <row r="98" spans="1:4" ht="20.25" customHeight="1">
      <c r="A98" s="259" t="s">
        <v>330</v>
      </c>
      <c r="B98" s="260"/>
      <c r="C98" s="260"/>
      <c r="D98" s="283"/>
    </row>
    <row r="99" spans="1:4" ht="18.75" customHeight="1">
      <c r="A99" s="22">
        <v>1</v>
      </c>
      <c r="B99" s="59" t="s">
        <v>338</v>
      </c>
      <c r="C99" s="22">
        <v>2011</v>
      </c>
      <c r="D99" s="129">
        <v>2448</v>
      </c>
    </row>
    <row r="100" spans="1:4" ht="12.75">
      <c r="A100" s="256" t="s">
        <v>9</v>
      </c>
      <c r="B100" s="257"/>
      <c r="C100" s="258"/>
      <c r="D100" s="90">
        <f>SUM(D99)</f>
        <v>2448</v>
      </c>
    </row>
    <row r="101" spans="1:4" ht="17.25" customHeight="1">
      <c r="A101" s="259" t="s">
        <v>344</v>
      </c>
      <c r="B101" s="260"/>
      <c r="C101" s="260"/>
      <c r="D101" s="283"/>
    </row>
    <row r="102" spans="1:4" ht="12.75">
      <c r="A102" s="22">
        <v>1</v>
      </c>
      <c r="B102" s="142" t="s">
        <v>348</v>
      </c>
      <c r="C102" s="143">
        <v>2009</v>
      </c>
      <c r="D102" s="145">
        <v>1918</v>
      </c>
    </row>
    <row r="103" spans="1:4" ht="18" customHeight="1">
      <c r="A103" s="149">
        <v>2</v>
      </c>
      <c r="B103" s="150" t="s">
        <v>349</v>
      </c>
      <c r="C103" s="151">
        <v>2011</v>
      </c>
      <c r="D103" s="152">
        <v>1785</v>
      </c>
    </row>
    <row r="104" spans="1:4" ht="18" customHeight="1">
      <c r="A104" s="256" t="s">
        <v>163</v>
      </c>
      <c r="B104" s="257"/>
      <c r="C104" s="258"/>
      <c r="D104" s="153">
        <f>SUM(D102:D103)</f>
        <v>3703</v>
      </c>
    </row>
    <row r="105" spans="1:4" ht="18" customHeight="1">
      <c r="A105" s="259" t="s">
        <v>355</v>
      </c>
      <c r="B105" s="260"/>
      <c r="C105" s="260"/>
      <c r="D105" s="283"/>
    </row>
    <row r="106" spans="1:4" ht="18" customHeight="1">
      <c r="A106" s="143">
        <v>1</v>
      </c>
      <c r="B106" s="142" t="s">
        <v>359</v>
      </c>
      <c r="C106" s="143">
        <v>2009</v>
      </c>
      <c r="D106" s="145">
        <v>1615</v>
      </c>
    </row>
    <row r="107" spans="1:4" ht="18" customHeight="1">
      <c r="A107" s="143">
        <v>2</v>
      </c>
      <c r="B107" s="142" t="s">
        <v>252</v>
      </c>
      <c r="C107" s="143">
        <v>2011</v>
      </c>
      <c r="D107" s="145">
        <v>1785</v>
      </c>
    </row>
    <row r="108" spans="1:4" ht="18" customHeight="1">
      <c r="A108" s="151">
        <v>3</v>
      </c>
      <c r="B108" s="150" t="s">
        <v>360</v>
      </c>
      <c r="C108" s="151">
        <v>2011</v>
      </c>
      <c r="D108" s="152">
        <v>339</v>
      </c>
    </row>
    <row r="109" spans="1:4" ht="18" customHeight="1">
      <c r="A109" s="256" t="s">
        <v>163</v>
      </c>
      <c r="B109" s="257"/>
      <c r="C109" s="258"/>
      <c r="D109" s="153">
        <f>SUM(D106:D108)</f>
        <v>3739</v>
      </c>
    </row>
    <row r="110" spans="1:4" ht="18" customHeight="1">
      <c r="A110" s="147"/>
      <c r="B110" s="146"/>
      <c r="C110" s="147"/>
      <c r="D110" s="148"/>
    </row>
    <row r="113" spans="3:4" ht="25.5" customHeight="1">
      <c r="C113" s="230" t="s">
        <v>443</v>
      </c>
      <c r="D113" s="133">
        <f>D66+D60+D57+D54+D47+D42+D37+D34+D30+D27+D24</f>
        <v>265204.01</v>
      </c>
    </row>
    <row r="114" spans="3:4" ht="26.25" customHeight="1">
      <c r="C114" s="230" t="s">
        <v>444</v>
      </c>
      <c r="D114" s="133">
        <f>D109+D104+D100+D97+D94+D86+D83+D78</f>
        <v>59711.270000000004</v>
      </c>
    </row>
    <row r="115" spans="3:4" ht="12.75">
      <c r="C115" s="231"/>
      <c r="D115" s="232"/>
    </row>
  </sheetData>
  <sheetProtection/>
  <mergeCells count="40">
    <mergeCell ref="A37:C37"/>
    <mergeCell ref="A42:C42"/>
    <mergeCell ref="A48:D48"/>
    <mergeCell ref="A54:C54"/>
    <mergeCell ref="A3:D3"/>
    <mergeCell ref="A69:D69"/>
    <mergeCell ref="A5:D5"/>
    <mergeCell ref="A24:C24"/>
    <mergeCell ref="A28:D28"/>
    <mergeCell ref="A30:C30"/>
    <mergeCell ref="A34:C34"/>
    <mergeCell ref="A38:D38"/>
    <mergeCell ref="A57:C57"/>
    <mergeCell ref="A35:D35"/>
    <mergeCell ref="A71:D71"/>
    <mergeCell ref="A87:D87"/>
    <mergeCell ref="A31:D31"/>
    <mergeCell ref="A25:D25"/>
    <mergeCell ref="A55:D55"/>
    <mergeCell ref="A27:C27"/>
    <mergeCell ref="A60:C60"/>
    <mergeCell ref="A66:C66"/>
    <mergeCell ref="A43:D43"/>
    <mergeCell ref="A47:C47"/>
    <mergeCell ref="A78:C78"/>
    <mergeCell ref="A109:C109"/>
    <mergeCell ref="A58:D58"/>
    <mergeCell ref="A61:D61"/>
    <mergeCell ref="A83:C83"/>
    <mergeCell ref="A94:C94"/>
    <mergeCell ref="A98:D98"/>
    <mergeCell ref="A100:C100"/>
    <mergeCell ref="A84:D84"/>
    <mergeCell ref="A86:C86"/>
    <mergeCell ref="A101:D101"/>
    <mergeCell ref="A104:C104"/>
    <mergeCell ref="A79:D79"/>
    <mergeCell ref="A105:D105"/>
    <mergeCell ref="A97:C97"/>
    <mergeCell ref="A95:D95"/>
  </mergeCells>
  <printOptions/>
  <pageMargins left="0.75" right="0.75" top="0.61" bottom="1" header="0.5" footer="0.5"/>
  <pageSetup horizontalDpi="600" verticalDpi="600" orientation="portrait" paperSize="9" scale="61" r:id="rId1"/>
  <rowBreaks count="1" manualBreakCount="1">
    <brk id="6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6.28125" style="25" customWidth="1"/>
    <col min="2" max="2" width="32.7109375" style="25" customWidth="1"/>
    <col min="3" max="3" width="25.421875" style="25" customWidth="1"/>
    <col min="4" max="4" width="21.421875" style="25" customWidth="1"/>
    <col min="5" max="16384" width="9.140625" style="25" customWidth="1"/>
  </cols>
  <sheetData>
    <row r="1" spans="1:2" ht="18.75" thickBot="1">
      <c r="A1" s="24"/>
      <c r="B1" s="248" t="s">
        <v>16</v>
      </c>
    </row>
    <row r="2" spans="1:2" ht="15">
      <c r="A2" s="26"/>
      <c r="B2" s="17"/>
    </row>
    <row r="3" spans="1:4" ht="14.25">
      <c r="A3" s="93"/>
      <c r="B3" s="297" t="s">
        <v>170</v>
      </c>
      <c r="C3" s="297"/>
      <c r="D3" s="297"/>
    </row>
    <row r="4" spans="1:4" ht="25.5">
      <c r="A4" s="94" t="s">
        <v>20</v>
      </c>
      <c r="B4" s="94" t="s">
        <v>171</v>
      </c>
      <c r="C4" s="95" t="s">
        <v>172</v>
      </c>
      <c r="D4" s="95" t="s">
        <v>173</v>
      </c>
    </row>
    <row r="5" spans="1:4" ht="27" customHeight="1">
      <c r="A5" s="96">
        <v>1</v>
      </c>
      <c r="B5" s="74" t="s">
        <v>72</v>
      </c>
      <c r="C5" s="130">
        <v>6090347.16</v>
      </c>
      <c r="D5" s="130"/>
    </row>
    <row r="6" spans="1:4" ht="28.5" customHeight="1">
      <c r="A6" s="34">
        <v>2</v>
      </c>
      <c r="B6" s="74" t="s">
        <v>245</v>
      </c>
      <c r="C6" s="121">
        <v>112426.47</v>
      </c>
      <c r="D6" s="132"/>
    </row>
    <row r="7" spans="1:4" ht="28.5" customHeight="1">
      <c r="A7" s="96">
        <v>3</v>
      </c>
      <c r="B7" s="74" t="s">
        <v>255</v>
      </c>
      <c r="C7" s="121">
        <v>110256.92</v>
      </c>
      <c r="D7" s="121">
        <v>10054.34</v>
      </c>
    </row>
    <row r="8" spans="1:4" ht="28.5" customHeight="1">
      <c r="A8" s="34">
        <v>4</v>
      </c>
      <c r="B8" s="27" t="s">
        <v>273</v>
      </c>
      <c r="C8" s="121">
        <v>114291.43</v>
      </c>
      <c r="D8" s="121">
        <v>15180.56</v>
      </c>
    </row>
    <row r="9" spans="1:4" ht="41.25" customHeight="1">
      <c r="A9" s="96">
        <v>5</v>
      </c>
      <c r="B9" s="13" t="s">
        <v>281</v>
      </c>
      <c r="C9" s="121">
        <v>543639.34</v>
      </c>
      <c r="D9" s="121">
        <v>68028.35</v>
      </c>
    </row>
    <row r="10" spans="1:4" ht="28.5" customHeight="1">
      <c r="A10" s="34">
        <v>6</v>
      </c>
      <c r="B10" s="13" t="s">
        <v>300</v>
      </c>
      <c r="C10" s="121">
        <v>550725.89</v>
      </c>
      <c r="D10" s="121">
        <v>12216.61</v>
      </c>
    </row>
    <row r="11" spans="1:4" ht="39.75" customHeight="1">
      <c r="A11" s="96">
        <v>7</v>
      </c>
      <c r="B11" s="13" t="s">
        <v>311</v>
      </c>
      <c r="C11" s="137">
        <v>61864.58</v>
      </c>
      <c r="D11" s="131"/>
    </row>
    <row r="12" spans="1:4" ht="28.5" customHeight="1">
      <c r="A12" s="34">
        <v>8</v>
      </c>
      <c r="B12" s="27" t="s">
        <v>326</v>
      </c>
      <c r="C12" s="121">
        <v>148400.02</v>
      </c>
      <c r="D12" s="205">
        <v>7091.15</v>
      </c>
    </row>
    <row r="13" spans="1:4" ht="28.5" customHeight="1">
      <c r="A13" s="96">
        <v>9</v>
      </c>
      <c r="B13" s="74" t="s">
        <v>340</v>
      </c>
      <c r="C13" s="154">
        <v>191427.28</v>
      </c>
      <c r="D13" s="162">
        <v>157250.87</v>
      </c>
    </row>
    <row r="14" spans="1:4" ht="28.5" customHeight="1">
      <c r="A14" s="34">
        <v>10</v>
      </c>
      <c r="B14" s="13" t="s">
        <v>351</v>
      </c>
      <c r="C14" s="154">
        <v>55146.77</v>
      </c>
      <c r="D14" s="162">
        <v>205</v>
      </c>
    </row>
    <row r="15" spans="1:5" ht="28.5" customHeight="1">
      <c r="A15" s="34">
        <v>11</v>
      </c>
      <c r="B15" s="74" t="s">
        <v>365</v>
      </c>
      <c r="C15" s="154">
        <v>552141.7</v>
      </c>
      <c r="D15" s="27"/>
      <c r="E15" s="2" t="s">
        <v>442</v>
      </c>
    </row>
    <row r="16" spans="1:4" ht="28.5" customHeight="1">
      <c r="A16" s="34">
        <v>12</v>
      </c>
      <c r="B16" s="13" t="s">
        <v>428</v>
      </c>
      <c r="C16" s="154">
        <v>74836.39</v>
      </c>
      <c r="D16" s="27"/>
    </row>
    <row r="18" spans="2:3" ht="30.75" customHeight="1">
      <c r="B18" s="52" t="s">
        <v>163</v>
      </c>
      <c r="C18" s="192">
        <f>SUM(C5:C17)</f>
        <v>8605503.95</v>
      </c>
    </row>
  </sheetData>
  <sheetProtection/>
  <mergeCells count="1"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57421875" style="25" customWidth="1"/>
    <col min="2" max="2" width="24.57421875" style="25" customWidth="1"/>
    <col min="3" max="3" width="12.57421875" style="25" customWidth="1"/>
    <col min="4" max="4" width="26.140625" style="25" customWidth="1"/>
    <col min="5" max="5" width="15.8515625" style="25" customWidth="1"/>
    <col min="6" max="6" width="24.57421875" style="25" customWidth="1"/>
    <col min="7" max="7" width="11.8515625" style="25" customWidth="1"/>
    <col min="8" max="8" width="17.00390625" style="25" customWidth="1"/>
    <col min="9" max="9" width="14.8515625" style="25" customWidth="1"/>
    <col min="10" max="10" width="19.140625" style="25" customWidth="1"/>
    <col min="11" max="11" width="18.421875" style="25" customWidth="1"/>
    <col min="12" max="12" width="17.421875" style="25" customWidth="1"/>
    <col min="13" max="13" width="5.140625" style="25" bestFit="1" customWidth="1"/>
    <col min="14" max="14" width="19.421875" style="25" customWidth="1"/>
    <col min="15" max="15" width="15.57421875" style="25" customWidth="1"/>
    <col min="16" max="16" width="15.8515625" style="25" customWidth="1"/>
    <col min="17" max="17" width="24.00390625" style="25" customWidth="1"/>
    <col min="18" max="18" width="17.00390625" style="25" customWidth="1"/>
    <col min="19" max="19" width="13.57421875" style="25" customWidth="1"/>
    <col min="20" max="20" width="13.140625" style="25" customWidth="1"/>
    <col min="21" max="21" width="15.421875" style="25" customWidth="1"/>
    <col min="22" max="22" width="13.8515625" style="25" customWidth="1"/>
    <col min="23" max="16384" width="9.140625" style="25" customWidth="1"/>
  </cols>
  <sheetData>
    <row r="1" spans="1:22" ht="21" thickBot="1">
      <c r="A1" s="309" t="s">
        <v>17</v>
      </c>
      <c r="B1" s="310"/>
      <c r="C1" s="310"/>
      <c r="D1" s="310"/>
      <c r="E1" s="311"/>
      <c r="V1" s="30"/>
    </row>
    <row r="2" spans="1:5" ht="18.75">
      <c r="A2" s="31"/>
      <c r="B2" s="31"/>
      <c r="C2" s="32"/>
      <c r="D2" s="32"/>
      <c r="E2" s="32"/>
    </row>
    <row r="3" spans="2:24" ht="13.5" customHeight="1" thickBot="1">
      <c r="B3" s="33"/>
      <c r="V3" s="233"/>
      <c r="W3" s="35"/>
      <c r="X3" s="35"/>
    </row>
    <row r="4" spans="1:24" ht="23.25" customHeight="1">
      <c r="A4" s="312" t="s">
        <v>19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 t="s">
        <v>19</v>
      </c>
      <c r="N4" s="314"/>
      <c r="O4" s="314"/>
      <c r="P4" s="314"/>
      <c r="Q4" s="314"/>
      <c r="R4" s="314"/>
      <c r="S4" s="314"/>
      <c r="T4" s="314"/>
      <c r="U4" s="314"/>
      <c r="V4" s="314"/>
      <c r="W4" s="49"/>
      <c r="X4" s="49"/>
    </row>
    <row r="5" spans="1:24" ht="12.75" customHeight="1">
      <c r="A5" s="303" t="s">
        <v>20</v>
      </c>
      <c r="B5" s="271" t="s">
        <v>21</v>
      </c>
      <c r="C5" s="271" t="s">
        <v>22</v>
      </c>
      <c r="D5" s="271" t="s">
        <v>23</v>
      </c>
      <c r="E5" s="271" t="s">
        <v>24</v>
      </c>
      <c r="F5" s="271" t="s">
        <v>65</v>
      </c>
      <c r="G5" s="271" t="s">
        <v>25</v>
      </c>
      <c r="H5" s="271" t="s">
        <v>26</v>
      </c>
      <c r="I5" s="271" t="s">
        <v>27</v>
      </c>
      <c r="J5" s="271" t="s">
        <v>28</v>
      </c>
      <c r="K5" s="271" t="s">
        <v>29</v>
      </c>
      <c r="L5" s="315" t="s">
        <v>30</v>
      </c>
      <c r="M5" s="301" t="s">
        <v>20</v>
      </c>
      <c r="N5" s="298" t="s">
        <v>31</v>
      </c>
      <c r="O5" s="271" t="s">
        <v>50</v>
      </c>
      <c r="P5" s="298" t="s">
        <v>32</v>
      </c>
      <c r="Q5" s="298" t="s">
        <v>33</v>
      </c>
      <c r="R5" s="298" t="s">
        <v>479</v>
      </c>
      <c r="S5" s="298" t="s">
        <v>34</v>
      </c>
      <c r="T5" s="298"/>
      <c r="U5" s="298" t="s">
        <v>35</v>
      </c>
      <c r="V5" s="298"/>
      <c r="W5" s="35"/>
      <c r="X5" s="35"/>
    </row>
    <row r="6" spans="1:22" ht="18.75" customHeight="1">
      <c r="A6" s="303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316"/>
      <c r="M6" s="301"/>
      <c r="N6" s="298"/>
      <c r="O6" s="277"/>
      <c r="P6" s="298"/>
      <c r="Q6" s="298"/>
      <c r="R6" s="298"/>
      <c r="S6" s="298"/>
      <c r="T6" s="298"/>
      <c r="U6" s="298"/>
      <c r="V6" s="298"/>
    </row>
    <row r="7" spans="1:22" ht="34.5" customHeight="1" thickBot="1">
      <c r="A7" s="304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17"/>
      <c r="M7" s="302"/>
      <c r="N7" s="299"/>
      <c r="O7" s="300"/>
      <c r="P7" s="299"/>
      <c r="Q7" s="299"/>
      <c r="R7" s="299"/>
      <c r="S7" s="19" t="s">
        <v>36</v>
      </c>
      <c r="T7" s="19" t="s">
        <v>37</v>
      </c>
      <c r="U7" s="19" t="s">
        <v>36</v>
      </c>
      <c r="V7" s="19" t="s">
        <v>37</v>
      </c>
    </row>
    <row r="8" spans="1:22" ht="34.5" customHeight="1">
      <c r="A8" s="307" t="s">
        <v>75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</row>
    <row r="9" spans="1:22" s="198" customFormat="1" ht="45" customHeight="1">
      <c r="A9" s="197">
        <v>1</v>
      </c>
      <c r="B9" s="165" t="s">
        <v>174</v>
      </c>
      <c r="C9" s="165" t="s">
        <v>175</v>
      </c>
      <c r="D9" s="165" t="s">
        <v>176</v>
      </c>
      <c r="E9" s="166" t="s">
        <v>177</v>
      </c>
      <c r="F9" s="165" t="s">
        <v>178</v>
      </c>
      <c r="G9" s="165">
        <v>1896</v>
      </c>
      <c r="H9" s="165">
        <v>2005</v>
      </c>
      <c r="I9" s="167" t="s">
        <v>179</v>
      </c>
      <c r="J9" s="167" t="s">
        <v>180</v>
      </c>
      <c r="K9" s="165">
        <v>9</v>
      </c>
      <c r="L9" s="173"/>
      <c r="M9" s="167">
        <v>1</v>
      </c>
      <c r="N9" s="167">
        <v>2200</v>
      </c>
      <c r="O9" s="167" t="s">
        <v>95</v>
      </c>
      <c r="P9" s="199">
        <v>427258</v>
      </c>
      <c r="Q9" s="167" t="s">
        <v>181</v>
      </c>
      <c r="R9" s="228"/>
      <c r="S9" s="166" t="s">
        <v>451</v>
      </c>
      <c r="T9" s="166" t="s">
        <v>452</v>
      </c>
      <c r="U9" s="166"/>
      <c r="V9" s="166"/>
    </row>
    <row r="10" spans="1:22" s="198" customFormat="1" ht="50.25" customHeight="1">
      <c r="A10" s="197">
        <v>2</v>
      </c>
      <c r="B10" s="165" t="s">
        <v>182</v>
      </c>
      <c r="C10" s="165" t="s">
        <v>183</v>
      </c>
      <c r="D10" s="165" t="s">
        <v>184</v>
      </c>
      <c r="E10" s="166" t="s">
        <v>185</v>
      </c>
      <c r="F10" s="165" t="s">
        <v>186</v>
      </c>
      <c r="G10" s="165">
        <v>2987</v>
      </c>
      <c r="H10" s="165">
        <v>2008</v>
      </c>
      <c r="I10" s="167" t="s">
        <v>187</v>
      </c>
      <c r="J10" s="167" t="s">
        <v>188</v>
      </c>
      <c r="K10" s="165">
        <v>21</v>
      </c>
      <c r="L10" s="173"/>
      <c r="M10" s="167">
        <v>2</v>
      </c>
      <c r="N10" s="167">
        <v>5000</v>
      </c>
      <c r="O10" s="167" t="s">
        <v>95</v>
      </c>
      <c r="P10" s="199">
        <v>170500</v>
      </c>
      <c r="Q10" s="167" t="s">
        <v>554</v>
      </c>
      <c r="R10" s="228">
        <v>148050</v>
      </c>
      <c r="S10" s="166" t="s">
        <v>445</v>
      </c>
      <c r="T10" s="166" t="s">
        <v>446</v>
      </c>
      <c r="U10" s="166" t="s">
        <v>445</v>
      </c>
      <c r="V10" s="166" t="s">
        <v>446</v>
      </c>
    </row>
    <row r="11" spans="1:22" s="198" customFormat="1" ht="50.25" customHeight="1">
      <c r="A11" s="197">
        <v>3</v>
      </c>
      <c r="B11" s="167" t="s">
        <v>189</v>
      </c>
      <c r="C11" s="167" t="s">
        <v>190</v>
      </c>
      <c r="D11" s="167" t="s">
        <v>191</v>
      </c>
      <c r="E11" s="172" t="s">
        <v>192</v>
      </c>
      <c r="F11" s="167" t="s">
        <v>193</v>
      </c>
      <c r="G11" s="167">
        <v>1997</v>
      </c>
      <c r="H11" s="167">
        <v>2009</v>
      </c>
      <c r="I11" s="167" t="s">
        <v>194</v>
      </c>
      <c r="J11" s="167" t="s">
        <v>195</v>
      </c>
      <c r="K11" s="167">
        <v>6</v>
      </c>
      <c r="L11" s="173">
        <v>929</v>
      </c>
      <c r="M11" s="167">
        <v>3</v>
      </c>
      <c r="N11" s="167">
        <v>2750</v>
      </c>
      <c r="O11" s="167" t="s">
        <v>95</v>
      </c>
      <c r="P11" s="199">
        <v>88939</v>
      </c>
      <c r="Q11" s="167" t="s">
        <v>555</v>
      </c>
      <c r="R11" s="174">
        <v>33400</v>
      </c>
      <c r="S11" s="172" t="s">
        <v>459</v>
      </c>
      <c r="T11" s="172" t="s">
        <v>460</v>
      </c>
      <c r="U11" s="172" t="s">
        <v>459</v>
      </c>
      <c r="V11" s="172" t="s">
        <v>460</v>
      </c>
    </row>
    <row r="12" spans="1:22" s="198" customFormat="1" ht="45" customHeight="1">
      <c r="A12" s="197">
        <v>4</v>
      </c>
      <c r="B12" s="165" t="s">
        <v>196</v>
      </c>
      <c r="C12" s="165" t="s">
        <v>197</v>
      </c>
      <c r="D12" s="165" t="s">
        <v>198</v>
      </c>
      <c r="E12" s="166" t="s">
        <v>199</v>
      </c>
      <c r="F12" s="165" t="s">
        <v>200</v>
      </c>
      <c r="G12" s="165">
        <v>1896</v>
      </c>
      <c r="H12" s="165">
        <v>1997</v>
      </c>
      <c r="I12" s="167" t="s">
        <v>201</v>
      </c>
      <c r="J12" s="167" t="s">
        <v>202</v>
      </c>
      <c r="K12" s="165">
        <v>9</v>
      </c>
      <c r="L12" s="173"/>
      <c r="M12" s="167">
        <v>4</v>
      </c>
      <c r="N12" s="167">
        <v>995</v>
      </c>
      <c r="O12" s="167" t="s">
        <v>95</v>
      </c>
      <c r="P12" s="199">
        <v>496780</v>
      </c>
      <c r="Q12" s="167"/>
      <c r="R12" s="167"/>
      <c r="S12" s="166" t="s">
        <v>453</v>
      </c>
      <c r="T12" s="166" t="s">
        <v>454</v>
      </c>
      <c r="U12" s="166"/>
      <c r="V12" s="166"/>
    </row>
    <row r="13" spans="1:22" s="198" customFormat="1" ht="45" customHeight="1">
      <c r="A13" s="197">
        <v>5</v>
      </c>
      <c r="B13" s="165" t="s">
        <v>203</v>
      </c>
      <c r="C13" s="201" t="s">
        <v>204</v>
      </c>
      <c r="D13" s="163">
        <v>4900108724</v>
      </c>
      <c r="E13" s="202" t="s">
        <v>205</v>
      </c>
      <c r="F13" s="165" t="s">
        <v>206</v>
      </c>
      <c r="G13" s="163">
        <v>8424</v>
      </c>
      <c r="H13" s="163">
        <v>1981</v>
      </c>
      <c r="I13" s="167" t="s">
        <v>207</v>
      </c>
      <c r="J13" s="167" t="s">
        <v>208</v>
      </c>
      <c r="K13" s="188"/>
      <c r="L13" s="163">
        <v>4535</v>
      </c>
      <c r="M13" s="167">
        <v>5</v>
      </c>
      <c r="N13" s="167">
        <v>11500</v>
      </c>
      <c r="O13" s="167" t="s">
        <v>95</v>
      </c>
      <c r="P13" s="203">
        <v>40152</v>
      </c>
      <c r="Q13" s="167" t="s">
        <v>556</v>
      </c>
      <c r="R13" s="200">
        <v>39510</v>
      </c>
      <c r="S13" s="166" t="s">
        <v>449</v>
      </c>
      <c r="T13" s="166" t="s">
        <v>450</v>
      </c>
      <c r="U13" s="166" t="s">
        <v>449</v>
      </c>
      <c r="V13" s="166" t="s">
        <v>450</v>
      </c>
    </row>
    <row r="14" spans="1:22" s="198" customFormat="1" ht="45" customHeight="1">
      <c r="A14" s="197">
        <v>6</v>
      </c>
      <c r="B14" s="165" t="s">
        <v>209</v>
      </c>
      <c r="C14" s="165" t="s">
        <v>210</v>
      </c>
      <c r="D14" s="165" t="s">
        <v>211</v>
      </c>
      <c r="E14" s="166" t="s">
        <v>212</v>
      </c>
      <c r="F14" s="165"/>
      <c r="G14" s="165"/>
      <c r="H14" s="165">
        <v>2006</v>
      </c>
      <c r="I14" s="167"/>
      <c r="J14" s="167"/>
      <c r="K14" s="165"/>
      <c r="L14" s="173"/>
      <c r="M14" s="167">
        <v>6</v>
      </c>
      <c r="N14" s="167"/>
      <c r="O14" s="167"/>
      <c r="P14" s="165"/>
      <c r="Q14" s="167"/>
      <c r="R14" s="200"/>
      <c r="S14" s="166" t="s">
        <v>449</v>
      </c>
      <c r="T14" s="166" t="s">
        <v>450</v>
      </c>
      <c r="U14" s="166"/>
      <c r="V14" s="166"/>
    </row>
    <row r="15" spans="1:22" s="198" customFormat="1" ht="45" customHeight="1">
      <c r="A15" s="197">
        <v>7</v>
      </c>
      <c r="B15" s="165" t="s">
        <v>540</v>
      </c>
      <c r="C15" s="201" t="s">
        <v>213</v>
      </c>
      <c r="D15" s="163" t="s">
        <v>214</v>
      </c>
      <c r="E15" s="202" t="s">
        <v>215</v>
      </c>
      <c r="F15" s="163" t="s">
        <v>216</v>
      </c>
      <c r="G15" s="163">
        <v>2800</v>
      </c>
      <c r="H15" s="163">
        <v>2002</v>
      </c>
      <c r="I15" s="167" t="s">
        <v>217</v>
      </c>
      <c r="J15" s="167" t="s">
        <v>218</v>
      </c>
      <c r="K15" s="188">
        <v>7</v>
      </c>
      <c r="L15" s="163">
        <v>6300</v>
      </c>
      <c r="M15" s="167">
        <v>7</v>
      </c>
      <c r="N15" s="167">
        <v>6300</v>
      </c>
      <c r="O15" s="167" t="s">
        <v>95</v>
      </c>
      <c r="P15" s="203">
        <v>11058</v>
      </c>
      <c r="Q15" s="167" t="s">
        <v>557</v>
      </c>
      <c r="R15" s="200">
        <v>26190</v>
      </c>
      <c r="S15" s="204" t="s">
        <v>447</v>
      </c>
      <c r="T15" s="204" t="s">
        <v>448</v>
      </c>
      <c r="U15" s="204" t="s">
        <v>447</v>
      </c>
      <c r="V15" s="204" t="s">
        <v>448</v>
      </c>
    </row>
    <row r="16" spans="1:22" ht="24.75" customHeight="1">
      <c r="A16" s="305" t="s">
        <v>219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</row>
    <row r="17" spans="1:22" s="198" customFormat="1" ht="42" customHeight="1">
      <c r="A17" s="197">
        <v>1</v>
      </c>
      <c r="B17" s="167" t="s">
        <v>220</v>
      </c>
      <c r="C17" s="167" t="s">
        <v>221</v>
      </c>
      <c r="D17" s="167" t="s">
        <v>222</v>
      </c>
      <c r="E17" s="172" t="s">
        <v>223</v>
      </c>
      <c r="F17" s="167" t="s">
        <v>200</v>
      </c>
      <c r="G17" s="167">
        <v>1796</v>
      </c>
      <c r="H17" s="167">
        <v>2001</v>
      </c>
      <c r="I17" s="167" t="s">
        <v>224</v>
      </c>
      <c r="J17" s="167" t="s">
        <v>225</v>
      </c>
      <c r="K17" s="167">
        <v>5</v>
      </c>
      <c r="L17" s="173"/>
      <c r="M17" s="167">
        <v>1</v>
      </c>
      <c r="N17" s="167">
        <v>1695</v>
      </c>
      <c r="O17" s="167" t="s">
        <v>95</v>
      </c>
      <c r="P17" s="199">
        <v>101196</v>
      </c>
      <c r="Q17" s="167"/>
      <c r="R17" s="167"/>
      <c r="S17" s="172" t="s">
        <v>457</v>
      </c>
      <c r="T17" s="172" t="s">
        <v>458</v>
      </c>
      <c r="U17" s="172"/>
      <c r="V17" s="172"/>
    </row>
    <row r="18" spans="1:22" ht="24.75" customHeight="1">
      <c r="A18" s="305" t="s">
        <v>226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</row>
    <row r="19" spans="1:22" s="198" customFormat="1" ht="39.75" customHeight="1">
      <c r="A19" s="197">
        <v>1</v>
      </c>
      <c r="B19" s="165" t="s">
        <v>182</v>
      </c>
      <c r="C19" s="165" t="s">
        <v>227</v>
      </c>
      <c r="D19" s="165" t="s">
        <v>228</v>
      </c>
      <c r="E19" s="166" t="s">
        <v>229</v>
      </c>
      <c r="F19" s="165" t="s">
        <v>206</v>
      </c>
      <c r="G19" s="165">
        <v>6374</v>
      </c>
      <c r="H19" s="165">
        <v>2008</v>
      </c>
      <c r="I19" s="167" t="s">
        <v>230</v>
      </c>
      <c r="J19" s="167" t="s">
        <v>231</v>
      </c>
      <c r="K19" s="165">
        <v>6</v>
      </c>
      <c r="L19" s="173"/>
      <c r="M19" s="167">
        <v>1</v>
      </c>
      <c r="N19" s="167">
        <v>14000</v>
      </c>
      <c r="O19" s="167" t="s">
        <v>95</v>
      </c>
      <c r="P19" s="199">
        <v>5747</v>
      </c>
      <c r="Q19" s="167" t="s">
        <v>558</v>
      </c>
      <c r="R19" s="200">
        <v>282690</v>
      </c>
      <c r="S19" s="166" t="s">
        <v>455</v>
      </c>
      <c r="T19" s="166" t="s">
        <v>456</v>
      </c>
      <c r="U19" s="166" t="s">
        <v>455</v>
      </c>
      <c r="V19" s="166" t="s">
        <v>456</v>
      </c>
    </row>
    <row r="20" spans="1:22" ht="24.75" customHeight="1">
      <c r="A20" s="305" t="s">
        <v>232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</row>
    <row r="21" spans="1:22" s="198" customFormat="1" ht="41.25" customHeight="1">
      <c r="A21" s="197">
        <v>1</v>
      </c>
      <c r="B21" s="167" t="s">
        <v>174</v>
      </c>
      <c r="C21" s="167" t="s">
        <v>233</v>
      </c>
      <c r="D21" s="167" t="s">
        <v>234</v>
      </c>
      <c r="E21" s="172" t="s">
        <v>235</v>
      </c>
      <c r="F21" s="167" t="s">
        <v>206</v>
      </c>
      <c r="G21" s="167">
        <v>1968</v>
      </c>
      <c r="H21" s="167">
        <v>1993</v>
      </c>
      <c r="I21" s="167" t="s">
        <v>236</v>
      </c>
      <c r="J21" s="167" t="s">
        <v>237</v>
      </c>
      <c r="K21" s="167">
        <v>2</v>
      </c>
      <c r="L21" s="173">
        <v>995</v>
      </c>
      <c r="M21" s="167">
        <v>1</v>
      </c>
      <c r="N21" s="167">
        <v>2525</v>
      </c>
      <c r="O21" s="167" t="s">
        <v>95</v>
      </c>
      <c r="P21" s="167">
        <v>294955</v>
      </c>
      <c r="Q21" s="167"/>
      <c r="R21" s="167"/>
      <c r="S21" s="172" t="s">
        <v>461</v>
      </c>
      <c r="T21" s="172" t="s">
        <v>462</v>
      </c>
      <c r="U21" s="167"/>
      <c r="V21" s="172"/>
    </row>
    <row r="22" spans="1:22" ht="24.75" customHeight="1">
      <c r="A22" s="259" t="s">
        <v>316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</row>
    <row r="23" spans="1:22" s="196" customFormat="1" ht="43.5" customHeight="1">
      <c r="A23" s="193">
        <v>1</v>
      </c>
      <c r="B23" s="194" t="s">
        <v>319</v>
      </c>
      <c r="C23" s="193" t="s">
        <v>320</v>
      </c>
      <c r="D23" s="193" t="s">
        <v>321</v>
      </c>
      <c r="E23" s="57" t="s">
        <v>322</v>
      </c>
      <c r="F23" s="193" t="s">
        <v>323</v>
      </c>
      <c r="G23" s="193">
        <v>6540</v>
      </c>
      <c r="H23" s="193">
        <v>2003</v>
      </c>
      <c r="I23" s="193" t="s">
        <v>324</v>
      </c>
      <c r="J23" s="193" t="s">
        <v>325</v>
      </c>
      <c r="K23" s="193">
        <v>43</v>
      </c>
      <c r="L23" s="195"/>
      <c r="M23" s="193">
        <v>1</v>
      </c>
      <c r="N23" s="193"/>
      <c r="O23" s="193"/>
      <c r="P23" s="193">
        <v>406500</v>
      </c>
      <c r="Q23" s="193" t="s">
        <v>559</v>
      </c>
      <c r="R23" s="229">
        <v>49320</v>
      </c>
      <c r="S23" s="57" t="s">
        <v>477</v>
      </c>
      <c r="T23" s="57" t="s">
        <v>478</v>
      </c>
      <c r="U23" s="57" t="s">
        <v>449</v>
      </c>
      <c r="V23" s="57" t="s">
        <v>450</v>
      </c>
    </row>
    <row r="24" spans="1:22" ht="27" customHeight="1">
      <c r="A24" s="268" t="s">
        <v>366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</row>
    <row r="25" spans="1:22" s="198" customFormat="1" ht="40.5" customHeight="1">
      <c r="A25" s="163">
        <v>1</v>
      </c>
      <c r="B25" s="164" t="s">
        <v>368</v>
      </c>
      <c r="C25" s="165" t="s">
        <v>369</v>
      </c>
      <c r="D25" s="165">
        <v>73473</v>
      </c>
      <c r="E25" s="166" t="s">
        <v>370</v>
      </c>
      <c r="F25" s="165" t="s">
        <v>369</v>
      </c>
      <c r="G25" s="165">
        <v>2502</v>
      </c>
      <c r="H25" s="165">
        <v>1993</v>
      </c>
      <c r="I25" s="167" t="s">
        <v>371</v>
      </c>
      <c r="J25" s="167" t="s">
        <v>372</v>
      </c>
      <c r="K25" s="167">
        <v>1</v>
      </c>
      <c r="L25" s="167"/>
      <c r="M25" s="167">
        <v>1</v>
      </c>
      <c r="N25" s="167"/>
      <c r="O25" s="167"/>
      <c r="P25" s="165"/>
      <c r="Q25" s="167"/>
      <c r="R25" s="167"/>
      <c r="S25" s="166" t="s">
        <v>449</v>
      </c>
      <c r="T25" s="166" t="s">
        <v>450</v>
      </c>
      <c r="U25" s="166" t="s">
        <v>373</v>
      </c>
      <c r="V25" s="166" t="s">
        <v>373</v>
      </c>
    </row>
    <row r="26" spans="1:22" s="198" customFormat="1" ht="47.25" customHeight="1">
      <c r="A26" s="163">
        <v>2</v>
      </c>
      <c r="B26" s="164" t="s">
        <v>368</v>
      </c>
      <c r="C26" s="165" t="s">
        <v>369</v>
      </c>
      <c r="D26" s="165">
        <v>172404</v>
      </c>
      <c r="E26" s="166" t="s">
        <v>374</v>
      </c>
      <c r="F26" s="165" t="s">
        <v>369</v>
      </c>
      <c r="G26" s="165">
        <v>2502</v>
      </c>
      <c r="H26" s="165">
        <v>1991</v>
      </c>
      <c r="I26" s="167" t="s">
        <v>375</v>
      </c>
      <c r="J26" s="167" t="s">
        <v>376</v>
      </c>
      <c r="K26" s="167">
        <v>1</v>
      </c>
      <c r="L26" s="167"/>
      <c r="M26" s="167">
        <v>2</v>
      </c>
      <c r="N26" s="167"/>
      <c r="O26" s="167"/>
      <c r="P26" s="165"/>
      <c r="Q26" s="167"/>
      <c r="R26" s="167"/>
      <c r="S26" s="166" t="s">
        <v>449</v>
      </c>
      <c r="T26" s="166" t="s">
        <v>450</v>
      </c>
      <c r="U26" s="166" t="s">
        <v>373</v>
      </c>
      <c r="V26" s="166" t="s">
        <v>373</v>
      </c>
    </row>
    <row r="27" spans="1:22" s="198" customFormat="1" ht="45.75" customHeight="1">
      <c r="A27" s="163">
        <v>3</v>
      </c>
      <c r="B27" s="164" t="s">
        <v>377</v>
      </c>
      <c r="C27" s="165" t="s">
        <v>378</v>
      </c>
      <c r="D27" s="165">
        <v>1972</v>
      </c>
      <c r="E27" s="166" t="s">
        <v>379</v>
      </c>
      <c r="F27" s="165" t="s">
        <v>378</v>
      </c>
      <c r="G27" s="165" t="s">
        <v>373</v>
      </c>
      <c r="H27" s="165">
        <v>1990</v>
      </c>
      <c r="I27" s="167" t="s">
        <v>380</v>
      </c>
      <c r="J27" s="167"/>
      <c r="K27" s="167"/>
      <c r="L27" s="167"/>
      <c r="M27" s="167">
        <v>3</v>
      </c>
      <c r="N27" s="167"/>
      <c r="O27" s="167"/>
      <c r="P27" s="165"/>
      <c r="Q27" s="167"/>
      <c r="R27" s="167"/>
      <c r="S27" s="166" t="s">
        <v>449</v>
      </c>
      <c r="T27" s="166" t="s">
        <v>450</v>
      </c>
      <c r="U27" s="166" t="s">
        <v>373</v>
      </c>
      <c r="V27" s="166" t="s">
        <v>373</v>
      </c>
    </row>
    <row r="28" spans="1:22" s="198" customFormat="1" ht="46.5" customHeight="1">
      <c r="A28" s="163">
        <v>4</v>
      </c>
      <c r="B28" s="164" t="s">
        <v>377</v>
      </c>
      <c r="C28" s="165" t="s">
        <v>378</v>
      </c>
      <c r="D28" s="165">
        <v>5337</v>
      </c>
      <c r="E28" s="166" t="s">
        <v>381</v>
      </c>
      <c r="F28" s="165" t="s">
        <v>378</v>
      </c>
      <c r="G28" s="165" t="s">
        <v>373</v>
      </c>
      <c r="H28" s="165">
        <v>1978</v>
      </c>
      <c r="I28" s="167" t="s">
        <v>382</v>
      </c>
      <c r="J28" s="167"/>
      <c r="K28" s="167"/>
      <c r="L28" s="167"/>
      <c r="M28" s="167">
        <v>4</v>
      </c>
      <c r="N28" s="167"/>
      <c r="O28" s="167"/>
      <c r="P28" s="165"/>
      <c r="Q28" s="167"/>
      <c r="R28" s="167"/>
      <c r="S28" s="166" t="s">
        <v>449</v>
      </c>
      <c r="T28" s="166" t="s">
        <v>450</v>
      </c>
      <c r="U28" s="166" t="s">
        <v>373</v>
      </c>
      <c r="V28" s="166" t="s">
        <v>373</v>
      </c>
    </row>
    <row r="29" spans="1:22" s="198" customFormat="1" ht="46.5" customHeight="1">
      <c r="A29" s="163">
        <v>5</v>
      </c>
      <c r="B29" s="164" t="s">
        <v>383</v>
      </c>
      <c r="C29" s="168" t="s">
        <v>384</v>
      </c>
      <c r="D29" s="165" t="s">
        <v>385</v>
      </c>
      <c r="E29" s="166" t="s">
        <v>386</v>
      </c>
      <c r="F29" s="165" t="s">
        <v>387</v>
      </c>
      <c r="G29" s="165" t="s">
        <v>388</v>
      </c>
      <c r="H29" s="165">
        <v>2002</v>
      </c>
      <c r="I29" s="167" t="s">
        <v>389</v>
      </c>
      <c r="J29" s="167" t="s">
        <v>390</v>
      </c>
      <c r="K29" s="167">
        <v>2</v>
      </c>
      <c r="L29" s="167">
        <v>8300</v>
      </c>
      <c r="M29" s="167">
        <v>5</v>
      </c>
      <c r="N29" s="167"/>
      <c r="O29" s="167"/>
      <c r="P29" s="165"/>
      <c r="Q29" s="167"/>
      <c r="R29" s="167"/>
      <c r="S29" s="166" t="s">
        <v>463</v>
      </c>
      <c r="T29" s="166" t="s">
        <v>464</v>
      </c>
      <c r="U29" s="166" t="s">
        <v>373</v>
      </c>
      <c r="V29" s="166" t="s">
        <v>373</v>
      </c>
    </row>
    <row r="30" spans="1:22" s="198" customFormat="1" ht="48" customHeight="1">
      <c r="A30" s="163">
        <v>6</v>
      </c>
      <c r="B30" s="164" t="s">
        <v>391</v>
      </c>
      <c r="C30" s="168"/>
      <c r="D30" s="165">
        <v>6431</v>
      </c>
      <c r="E30" s="166"/>
      <c r="F30" s="165"/>
      <c r="G30" s="165"/>
      <c r="H30" s="165">
        <v>1984</v>
      </c>
      <c r="I30" s="167"/>
      <c r="J30" s="167"/>
      <c r="K30" s="167">
        <v>1</v>
      </c>
      <c r="L30" s="167"/>
      <c r="M30" s="167">
        <v>6</v>
      </c>
      <c r="N30" s="167"/>
      <c r="O30" s="167"/>
      <c r="P30" s="165"/>
      <c r="Q30" s="167"/>
      <c r="R30" s="167"/>
      <c r="S30" s="166" t="s">
        <v>449</v>
      </c>
      <c r="T30" s="166" t="s">
        <v>450</v>
      </c>
      <c r="U30" s="166" t="s">
        <v>373</v>
      </c>
      <c r="V30" s="166" t="s">
        <v>373</v>
      </c>
    </row>
    <row r="31" spans="1:22" s="198" customFormat="1" ht="45.75" customHeight="1">
      <c r="A31" s="163">
        <v>7</v>
      </c>
      <c r="B31" s="164" t="s">
        <v>392</v>
      </c>
      <c r="C31" s="168" t="s">
        <v>393</v>
      </c>
      <c r="D31" s="165">
        <v>8613</v>
      </c>
      <c r="E31" s="166" t="s">
        <v>373</v>
      </c>
      <c r="F31" s="165" t="s">
        <v>394</v>
      </c>
      <c r="G31" s="165"/>
      <c r="H31" s="165">
        <v>1986</v>
      </c>
      <c r="I31" s="167"/>
      <c r="J31" s="167"/>
      <c r="K31" s="167">
        <v>1</v>
      </c>
      <c r="L31" s="167"/>
      <c r="M31" s="167">
        <v>7</v>
      </c>
      <c r="N31" s="167"/>
      <c r="O31" s="167"/>
      <c r="P31" s="165"/>
      <c r="Q31" s="167"/>
      <c r="R31" s="167"/>
      <c r="S31" s="166" t="s">
        <v>449</v>
      </c>
      <c r="T31" s="166" t="s">
        <v>450</v>
      </c>
      <c r="U31" s="166" t="s">
        <v>373</v>
      </c>
      <c r="V31" s="166" t="s">
        <v>373</v>
      </c>
    </row>
    <row r="32" spans="1:22" s="198" customFormat="1" ht="52.5" customHeight="1">
      <c r="A32" s="163">
        <v>8</v>
      </c>
      <c r="B32" s="164" t="s">
        <v>395</v>
      </c>
      <c r="C32" s="168" t="s">
        <v>387</v>
      </c>
      <c r="D32" s="165" t="s">
        <v>396</v>
      </c>
      <c r="E32" s="166" t="s">
        <v>397</v>
      </c>
      <c r="F32" s="168" t="s">
        <v>387</v>
      </c>
      <c r="G32" s="165">
        <v>6871</v>
      </c>
      <c r="H32" s="165">
        <v>2007</v>
      </c>
      <c r="I32" s="167" t="s">
        <v>398</v>
      </c>
      <c r="J32" s="167" t="s">
        <v>399</v>
      </c>
      <c r="K32" s="167">
        <v>2</v>
      </c>
      <c r="L32" s="167">
        <v>6900</v>
      </c>
      <c r="M32" s="167">
        <v>8</v>
      </c>
      <c r="N32" s="167"/>
      <c r="O32" s="167"/>
      <c r="P32" s="165">
        <v>86690</v>
      </c>
      <c r="Q32" s="167" t="s">
        <v>560</v>
      </c>
      <c r="R32" s="169">
        <v>267390</v>
      </c>
      <c r="S32" s="166" t="s">
        <v>465</v>
      </c>
      <c r="T32" s="166" t="s">
        <v>466</v>
      </c>
      <c r="U32" s="166" t="s">
        <v>465</v>
      </c>
      <c r="V32" s="166" t="s">
        <v>466</v>
      </c>
    </row>
    <row r="33" spans="1:22" s="198" customFormat="1" ht="40.5" customHeight="1">
      <c r="A33" s="163">
        <v>9</v>
      </c>
      <c r="B33" s="164" t="s">
        <v>319</v>
      </c>
      <c r="C33" s="168" t="s">
        <v>400</v>
      </c>
      <c r="D33" s="165">
        <v>107807</v>
      </c>
      <c r="E33" s="166" t="s">
        <v>401</v>
      </c>
      <c r="F33" s="165" t="s">
        <v>378</v>
      </c>
      <c r="G33" s="165"/>
      <c r="H33" s="165"/>
      <c r="I33" s="167" t="s">
        <v>402</v>
      </c>
      <c r="J33" s="167"/>
      <c r="K33" s="167"/>
      <c r="L33" s="167">
        <v>4500</v>
      </c>
      <c r="M33" s="167">
        <v>9</v>
      </c>
      <c r="N33" s="167"/>
      <c r="O33" s="167"/>
      <c r="P33" s="165"/>
      <c r="Q33" s="167"/>
      <c r="R33" s="167"/>
      <c r="S33" s="166" t="s">
        <v>469</v>
      </c>
      <c r="T33" s="166" t="s">
        <v>470</v>
      </c>
      <c r="U33" s="166"/>
      <c r="V33" s="166"/>
    </row>
    <row r="34" spans="1:22" s="198" customFormat="1" ht="49.5" customHeight="1">
      <c r="A34" s="163">
        <v>10</v>
      </c>
      <c r="B34" s="164" t="s">
        <v>403</v>
      </c>
      <c r="C34" s="168" t="s">
        <v>404</v>
      </c>
      <c r="D34" s="165" t="s">
        <v>405</v>
      </c>
      <c r="E34" s="166" t="s">
        <v>406</v>
      </c>
      <c r="F34" s="165"/>
      <c r="G34" s="165">
        <v>1910</v>
      </c>
      <c r="H34" s="165">
        <v>2008</v>
      </c>
      <c r="I34" s="167" t="s">
        <v>407</v>
      </c>
      <c r="J34" s="167" t="s">
        <v>408</v>
      </c>
      <c r="K34" s="167">
        <v>2</v>
      </c>
      <c r="L34" s="167">
        <v>500</v>
      </c>
      <c r="M34" s="167">
        <v>10</v>
      </c>
      <c r="N34" s="167"/>
      <c r="O34" s="167"/>
      <c r="P34" s="165">
        <v>142776</v>
      </c>
      <c r="Q34" s="167" t="s">
        <v>560</v>
      </c>
      <c r="R34" s="169">
        <v>28152</v>
      </c>
      <c r="S34" s="166" t="s">
        <v>467</v>
      </c>
      <c r="T34" s="166" t="s">
        <v>468</v>
      </c>
      <c r="U34" s="166" t="s">
        <v>467</v>
      </c>
      <c r="V34" s="166" t="s">
        <v>468</v>
      </c>
    </row>
    <row r="35" spans="1:22" s="198" customFormat="1" ht="42.75" customHeight="1">
      <c r="A35" s="163">
        <v>11</v>
      </c>
      <c r="B35" s="164" t="s">
        <v>383</v>
      </c>
      <c r="C35" s="168" t="s">
        <v>409</v>
      </c>
      <c r="D35" s="165">
        <v>50188</v>
      </c>
      <c r="E35" s="166" t="s">
        <v>410</v>
      </c>
      <c r="F35" s="165" t="s">
        <v>411</v>
      </c>
      <c r="G35" s="165">
        <v>6842</v>
      </c>
      <c r="H35" s="165">
        <v>1975</v>
      </c>
      <c r="I35" s="167" t="s">
        <v>412</v>
      </c>
      <c r="J35" s="167"/>
      <c r="K35" s="167">
        <v>2</v>
      </c>
      <c r="L35" s="167">
        <v>6000</v>
      </c>
      <c r="M35" s="167">
        <v>11</v>
      </c>
      <c r="N35" s="167"/>
      <c r="O35" s="167"/>
      <c r="P35" s="165"/>
      <c r="Q35" s="167"/>
      <c r="R35" s="167"/>
      <c r="S35" s="170" t="s">
        <v>471</v>
      </c>
      <c r="T35" s="170" t="s">
        <v>472</v>
      </c>
      <c r="U35" s="166"/>
      <c r="V35" s="166"/>
    </row>
    <row r="36" spans="1:22" s="198" customFormat="1" ht="49.5" customHeight="1">
      <c r="A36" s="163">
        <v>12</v>
      </c>
      <c r="B36" s="171" t="s">
        <v>413</v>
      </c>
      <c r="C36" s="167" t="s">
        <v>414</v>
      </c>
      <c r="D36" s="167" t="s">
        <v>415</v>
      </c>
      <c r="E36" s="172" t="s">
        <v>416</v>
      </c>
      <c r="F36" s="167" t="s">
        <v>417</v>
      </c>
      <c r="G36" s="167"/>
      <c r="H36" s="167">
        <v>2009</v>
      </c>
      <c r="I36" s="167" t="s">
        <v>418</v>
      </c>
      <c r="J36" s="167" t="s">
        <v>419</v>
      </c>
      <c r="K36" s="167"/>
      <c r="L36" s="167">
        <v>5000</v>
      </c>
      <c r="M36" s="167">
        <v>12</v>
      </c>
      <c r="N36" s="167"/>
      <c r="O36" s="167"/>
      <c r="P36" s="167"/>
      <c r="Q36" s="167"/>
      <c r="R36" s="167"/>
      <c r="S36" s="172" t="s">
        <v>473</v>
      </c>
      <c r="T36" s="172" t="s">
        <v>474</v>
      </c>
      <c r="U36" s="172"/>
      <c r="V36" s="172"/>
    </row>
    <row r="37" spans="1:22" s="198" customFormat="1" ht="54" customHeight="1">
      <c r="A37" s="163">
        <v>13</v>
      </c>
      <c r="B37" s="171" t="s">
        <v>420</v>
      </c>
      <c r="C37" s="167" t="s">
        <v>421</v>
      </c>
      <c r="D37" s="167" t="s">
        <v>422</v>
      </c>
      <c r="E37" s="172" t="s">
        <v>423</v>
      </c>
      <c r="F37" s="167" t="s">
        <v>424</v>
      </c>
      <c r="G37" s="167">
        <v>2198</v>
      </c>
      <c r="H37" s="167">
        <v>2007</v>
      </c>
      <c r="I37" s="167" t="s">
        <v>425</v>
      </c>
      <c r="J37" s="167"/>
      <c r="K37" s="167">
        <v>3</v>
      </c>
      <c r="L37" s="173">
        <v>1090</v>
      </c>
      <c r="M37" s="167">
        <v>13</v>
      </c>
      <c r="N37" s="167"/>
      <c r="O37" s="167"/>
      <c r="P37" s="167">
        <v>259315</v>
      </c>
      <c r="Q37" s="167" t="s">
        <v>560</v>
      </c>
      <c r="R37" s="174">
        <v>24600</v>
      </c>
      <c r="S37" s="172" t="s">
        <v>475</v>
      </c>
      <c r="T37" s="172" t="s">
        <v>476</v>
      </c>
      <c r="U37" s="172" t="s">
        <v>475</v>
      </c>
      <c r="V37" s="172" t="s">
        <v>476</v>
      </c>
    </row>
    <row r="38" ht="12.75">
      <c r="C38"/>
    </row>
    <row r="39" ht="12.75">
      <c r="C39" s="36"/>
    </row>
    <row r="40" ht="12.75">
      <c r="C40"/>
    </row>
    <row r="41" ht="12.75">
      <c r="C41" s="36"/>
    </row>
    <row r="42" ht="12.75">
      <c r="C42"/>
    </row>
    <row r="43" ht="12.75">
      <c r="C43"/>
    </row>
  </sheetData>
  <sheetProtection/>
  <mergeCells count="29">
    <mergeCell ref="A22:V22"/>
    <mergeCell ref="A1:E1"/>
    <mergeCell ref="A4:L4"/>
    <mergeCell ref="M4:V4"/>
    <mergeCell ref="L5:L7"/>
    <mergeCell ref="E5:E7"/>
    <mergeCell ref="A16:V16"/>
    <mergeCell ref="A18:V18"/>
    <mergeCell ref="A20:V20"/>
    <mergeCell ref="A8:V8"/>
    <mergeCell ref="F5:F7"/>
    <mergeCell ref="O5:O7"/>
    <mergeCell ref="M5:M7"/>
    <mergeCell ref="A5:A7"/>
    <mergeCell ref="B5:B7"/>
    <mergeCell ref="C5:C7"/>
    <mergeCell ref="D5:D7"/>
    <mergeCell ref="G5:G7"/>
    <mergeCell ref="I5:I7"/>
    <mergeCell ref="A24:V24"/>
    <mergeCell ref="N5:N7"/>
    <mergeCell ref="Q5:Q7"/>
    <mergeCell ref="R5:R7"/>
    <mergeCell ref="S5:T6"/>
    <mergeCell ref="J5:J7"/>
    <mergeCell ref="K5:K7"/>
    <mergeCell ref="U5:V6"/>
    <mergeCell ref="P5:P7"/>
    <mergeCell ref="H5:H7"/>
  </mergeCells>
  <printOptions/>
  <pageMargins left="0.75" right="0.75" top="1" bottom="1" header="0.5" footer="0.5"/>
  <pageSetup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3">
      <selection activeCell="A22" sqref="A22"/>
    </sheetView>
  </sheetViews>
  <sheetFormatPr defaultColWidth="9.140625" defaultRowHeight="12.75"/>
  <cols>
    <col min="1" max="2" width="16.140625" style="45" customWidth="1"/>
    <col min="3" max="5" width="29.140625" style="45" customWidth="1"/>
    <col min="6" max="6" width="31.57421875" style="45" customWidth="1"/>
    <col min="7" max="16384" width="9.140625" style="45" customWidth="1"/>
  </cols>
  <sheetData>
    <row r="1" ht="12.75">
      <c r="F1" s="247" t="s">
        <v>18</v>
      </c>
    </row>
    <row r="2" spans="3:10" ht="18" customHeight="1">
      <c r="C2" s="46"/>
      <c r="D2" s="46"/>
      <c r="E2" s="46"/>
      <c r="F2" s="46"/>
      <c r="G2" s="46"/>
      <c r="H2" s="46"/>
      <c r="I2" s="46"/>
      <c r="J2" s="46"/>
    </row>
    <row r="3" spans="1:10" ht="24" customHeight="1">
      <c r="A3" s="318" t="s">
        <v>562</v>
      </c>
      <c r="B3" s="318"/>
      <c r="C3" s="318"/>
      <c r="D3" s="318"/>
      <c r="E3" s="318"/>
      <c r="F3" s="318"/>
      <c r="G3" s="46"/>
      <c r="H3" s="46"/>
      <c r="I3" s="46"/>
      <c r="J3" s="46"/>
    </row>
    <row r="4" spans="1:10" ht="38.25">
      <c r="A4" s="9" t="s">
        <v>53</v>
      </c>
      <c r="B4" s="9" t="s">
        <v>480</v>
      </c>
      <c r="C4" s="9" t="s">
        <v>46</v>
      </c>
      <c r="D4" s="9" t="s">
        <v>171</v>
      </c>
      <c r="E4" s="9" t="s">
        <v>482</v>
      </c>
      <c r="F4" s="9" t="s">
        <v>47</v>
      </c>
      <c r="G4" s="46"/>
      <c r="H4" s="46"/>
      <c r="I4" s="46"/>
      <c r="J4" s="46"/>
    </row>
    <row r="5" spans="1:10" ht="46.5" customHeight="1">
      <c r="A5" s="319">
        <v>2011</v>
      </c>
      <c r="B5" s="207">
        <v>40569</v>
      </c>
      <c r="C5" s="208">
        <v>2034.61</v>
      </c>
      <c r="D5" s="22" t="s">
        <v>72</v>
      </c>
      <c r="E5" s="22" t="s">
        <v>483</v>
      </c>
      <c r="F5" s="206" t="s">
        <v>481</v>
      </c>
      <c r="G5" s="46"/>
      <c r="H5" s="46"/>
      <c r="I5" s="46"/>
      <c r="J5" s="46"/>
    </row>
    <row r="6" spans="1:10" ht="46.5" customHeight="1">
      <c r="A6" s="319"/>
      <c r="B6" s="207">
        <v>40579</v>
      </c>
      <c r="C6" s="208">
        <v>42255.43</v>
      </c>
      <c r="D6" s="123" t="s">
        <v>485</v>
      </c>
      <c r="E6" s="209" t="s">
        <v>484</v>
      </c>
      <c r="F6" s="123" t="s">
        <v>539</v>
      </c>
      <c r="G6" s="46"/>
      <c r="H6" s="46"/>
      <c r="I6" s="46"/>
      <c r="J6" s="46"/>
    </row>
    <row r="7" spans="1:10" ht="46.5" customHeight="1">
      <c r="A7" s="319"/>
      <c r="B7" s="207">
        <v>40579</v>
      </c>
      <c r="C7" s="208">
        <v>9335.28</v>
      </c>
      <c r="D7" s="123" t="s">
        <v>486</v>
      </c>
      <c r="E7" s="209" t="s">
        <v>484</v>
      </c>
      <c r="F7" s="123" t="s">
        <v>487</v>
      </c>
      <c r="G7" s="46"/>
      <c r="H7" s="46"/>
      <c r="I7" s="46"/>
      <c r="J7" s="46"/>
    </row>
    <row r="8" spans="1:10" s="196" customFormat="1" ht="46.5" customHeight="1">
      <c r="A8" s="320">
        <v>2012</v>
      </c>
      <c r="B8" s="222">
        <v>41026</v>
      </c>
      <c r="C8" s="223">
        <v>1966.85</v>
      </c>
      <c r="D8" s="224" t="s">
        <v>72</v>
      </c>
      <c r="E8" s="224" t="s">
        <v>488</v>
      </c>
      <c r="F8" s="224" t="s">
        <v>489</v>
      </c>
      <c r="G8" s="225"/>
      <c r="H8" s="225"/>
      <c r="I8" s="225"/>
      <c r="J8" s="225"/>
    </row>
    <row r="9" spans="1:10" s="196" customFormat="1" ht="46.5" customHeight="1">
      <c r="A9" s="320"/>
      <c r="B9" s="222">
        <v>41197</v>
      </c>
      <c r="C9" s="223">
        <v>683</v>
      </c>
      <c r="D9" s="224" t="s">
        <v>72</v>
      </c>
      <c r="E9" s="224" t="s">
        <v>483</v>
      </c>
      <c r="F9" s="224" t="s">
        <v>490</v>
      </c>
      <c r="G9" s="225"/>
      <c r="H9" s="225"/>
      <c r="I9" s="225"/>
      <c r="J9" s="225"/>
    </row>
    <row r="10" spans="1:10" ht="46.5" customHeight="1">
      <c r="A10" s="320"/>
      <c r="B10" s="207">
        <v>41226</v>
      </c>
      <c r="C10" s="208">
        <v>1202</v>
      </c>
      <c r="D10" s="123" t="s">
        <v>491</v>
      </c>
      <c r="E10" s="209" t="s">
        <v>492</v>
      </c>
      <c r="F10" s="209" t="s">
        <v>493</v>
      </c>
      <c r="G10" s="46"/>
      <c r="H10" s="46"/>
      <c r="I10" s="46"/>
      <c r="J10" s="46"/>
    </row>
    <row r="11" spans="1:10" ht="46.5" customHeight="1">
      <c r="A11" s="320">
        <v>2013</v>
      </c>
      <c r="B11" s="207">
        <v>41316</v>
      </c>
      <c r="C11" s="208">
        <v>283.32</v>
      </c>
      <c r="D11" s="209" t="s">
        <v>72</v>
      </c>
      <c r="E11" s="209" t="s">
        <v>494</v>
      </c>
      <c r="F11" s="209" t="s">
        <v>495</v>
      </c>
      <c r="G11" s="46"/>
      <c r="H11" s="46"/>
      <c r="I11" s="46"/>
      <c r="J11" s="46"/>
    </row>
    <row r="12" spans="1:10" ht="46.5" customHeight="1">
      <c r="A12" s="320"/>
      <c r="B12" s="207">
        <v>41392</v>
      </c>
      <c r="C12" s="208">
        <v>600</v>
      </c>
      <c r="D12" s="209" t="s">
        <v>72</v>
      </c>
      <c r="E12" s="209" t="s">
        <v>492</v>
      </c>
      <c r="F12" s="209" t="s">
        <v>493</v>
      </c>
      <c r="G12" s="46"/>
      <c r="H12" s="46"/>
      <c r="I12" s="46"/>
      <c r="J12" s="46"/>
    </row>
    <row r="13" spans="1:10" ht="46.5" customHeight="1">
      <c r="A13" s="320"/>
      <c r="B13" s="207">
        <v>41447</v>
      </c>
      <c r="C13" s="208">
        <v>300</v>
      </c>
      <c r="D13" s="209" t="s">
        <v>273</v>
      </c>
      <c r="E13" s="209" t="s">
        <v>484</v>
      </c>
      <c r="F13" s="123" t="s">
        <v>496</v>
      </c>
      <c r="G13" s="46"/>
      <c r="H13" s="46"/>
      <c r="I13" s="46"/>
      <c r="J13" s="46"/>
    </row>
    <row r="14" spans="1:10" s="196" customFormat="1" ht="46.5" customHeight="1">
      <c r="A14" s="320"/>
      <c r="B14" s="222">
        <v>41466</v>
      </c>
      <c r="C14" s="223">
        <v>4475.47</v>
      </c>
      <c r="D14" s="224" t="s">
        <v>72</v>
      </c>
      <c r="E14" s="224" t="s">
        <v>488</v>
      </c>
      <c r="F14" s="226" t="s">
        <v>497</v>
      </c>
      <c r="G14" s="225"/>
      <c r="H14" s="225"/>
      <c r="I14" s="225"/>
      <c r="J14" s="225"/>
    </row>
    <row r="15" spans="1:10" s="196" customFormat="1" ht="46.5" customHeight="1">
      <c r="A15" s="227"/>
      <c r="B15" s="222">
        <v>41522</v>
      </c>
      <c r="C15" s="223">
        <v>980.46</v>
      </c>
      <c r="D15" s="226" t="s">
        <v>491</v>
      </c>
      <c r="E15" s="224" t="s">
        <v>537</v>
      </c>
      <c r="F15" s="226" t="s">
        <v>538</v>
      </c>
      <c r="G15" s="225"/>
      <c r="H15" s="225"/>
      <c r="I15" s="225"/>
      <c r="J15" s="225"/>
    </row>
    <row r="16" spans="1:10" ht="12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21.75" customHeight="1">
      <c r="A17" s="46"/>
      <c r="B17" s="210" t="s">
        <v>163</v>
      </c>
      <c r="C17" s="192">
        <f>SUM(C5:C16)</f>
        <v>64116.42</v>
      </c>
      <c r="D17" s="46"/>
      <c r="E17" s="46"/>
      <c r="F17" s="46"/>
      <c r="G17" s="46"/>
      <c r="H17" s="46"/>
      <c r="I17" s="46"/>
      <c r="J17" s="46"/>
    </row>
    <row r="18" spans="1:10" ht="20.25" customHeight="1">
      <c r="A18" s="321" t="s">
        <v>563</v>
      </c>
      <c r="B18" s="321"/>
      <c r="C18" s="321"/>
      <c r="D18" s="46"/>
      <c r="E18" s="46"/>
      <c r="F18" s="46"/>
      <c r="G18" s="46"/>
      <c r="H18" s="46"/>
      <c r="I18" s="46"/>
      <c r="J18" s="46"/>
    </row>
    <row r="19" spans="1:10" ht="12.75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2.7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2.7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2.7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2.7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2.75">
      <c r="A24" s="46"/>
      <c r="B24" s="46"/>
      <c r="C24" s="46"/>
      <c r="D24" s="46"/>
      <c r="E24" s="46"/>
      <c r="F24" s="46"/>
      <c r="G24" s="46"/>
      <c r="H24" s="46"/>
      <c r="I24" s="46"/>
      <c r="J24" s="46"/>
    </row>
  </sheetData>
  <sheetProtection/>
  <mergeCells count="5">
    <mergeCell ref="A18:C18"/>
    <mergeCell ref="A3:F3"/>
    <mergeCell ref="A5:A7"/>
    <mergeCell ref="A8:A10"/>
    <mergeCell ref="A11:A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9">
      <selection activeCell="C21" sqref="C21"/>
    </sheetView>
  </sheetViews>
  <sheetFormatPr defaultColWidth="9.140625" defaultRowHeight="12.75"/>
  <cols>
    <col min="1" max="1" width="3.57421875" style="0" bestFit="1" customWidth="1"/>
    <col min="2" max="2" width="56.140625" style="0" customWidth="1"/>
    <col min="3" max="3" width="37.57421875" style="0" customWidth="1"/>
  </cols>
  <sheetData>
    <row r="1" ht="12.75">
      <c r="C1" s="37" t="s">
        <v>45</v>
      </c>
    </row>
    <row r="2" spans="1:4" ht="53.25" customHeight="1">
      <c r="A2" s="328" t="s">
        <v>43</v>
      </c>
      <c r="B2" s="328"/>
      <c r="C2" s="328"/>
      <c r="D2" s="38"/>
    </row>
    <row r="3" spans="1:4" ht="48.75" customHeight="1">
      <c r="A3" s="329" t="s">
        <v>38</v>
      </c>
      <c r="B3" s="330"/>
      <c r="C3" s="330"/>
      <c r="D3" s="39"/>
    </row>
    <row r="5" spans="1:3" ht="30.75" customHeight="1">
      <c r="A5" s="40" t="s">
        <v>20</v>
      </c>
      <c r="B5" s="40" t="s">
        <v>39</v>
      </c>
      <c r="C5" s="41" t="s">
        <v>40</v>
      </c>
    </row>
    <row r="6" spans="1:3" ht="18" customHeight="1">
      <c r="A6" s="322" t="s">
        <v>251</v>
      </c>
      <c r="B6" s="323"/>
      <c r="C6" s="324"/>
    </row>
    <row r="7" spans="1:3" ht="27.75" customHeight="1">
      <c r="A7" s="42">
        <v>1</v>
      </c>
      <c r="B7" s="113" t="s">
        <v>254</v>
      </c>
      <c r="C7" s="183" t="s">
        <v>561</v>
      </c>
    </row>
    <row r="8" spans="1:3" ht="18" customHeight="1">
      <c r="A8" s="322" t="s">
        <v>260</v>
      </c>
      <c r="B8" s="323"/>
      <c r="C8" s="324"/>
    </row>
    <row r="9" spans="1:3" ht="27" customHeight="1">
      <c r="A9" s="42" t="s">
        <v>41</v>
      </c>
      <c r="B9" s="43" t="s">
        <v>263</v>
      </c>
      <c r="C9" s="183" t="s">
        <v>561</v>
      </c>
    </row>
    <row r="10" spans="1:3" ht="18" customHeight="1">
      <c r="A10" s="322" t="s">
        <v>276</v>
      </c>
      <c r="B10" s="323"/>
      <c r="C10" s="324"/>
    </row>
    <row r="11" spans="1:3" ht="31.5" customHeight="1">
      <c r="A11" s="42" t="s">
        <v>41</v>
      </c>
      <c r="B11" s="43" t="s">
        <v>277</v>
      </c>
      <c r="C11" s="183" t="s">
        <v>561</v>
      </c>
    </row>
    <row r="12" spans="1:3" ht="18" customHeight="1">
      <c r="A12" s="322" t="s">
        <v>291</v>
      </c>
      <c r="B12" s="323"/>
      <c r="C12" s="324"/>
    </row>
    <row r="13" spans="1:3" ht="28.5" customHeight="1">
      <c r="A13" s="42" t="s">
        <v>41</v>
      </c>
      <c r="B13" s="113" t="s">
        <v>439</v>
      </c>
      <c r="C13" s="183" t="s">
        <v>561</v>
      </c>
    </row>
    <row r="14" spans="1:3" ht="18" customHeight="1">
      <c r="A14" s="322" t="s">
        <v>302</v>
      </c>
      <c r="B14" s="323"/>
      <c r="C14" s="324"/>
    </row>
    <row r="15" spans="1:3" ht="28.5" customHeight="1">
      <c r="A15" s="42" t="s">
        <v>41</v>
      </c>
      <c r="B15" s="113" t="s">
        <v>440</v>
      </c>
      <c r="C15" s="183" t="s">
        <v>561</v>
      </c>
    </row>
    <row r="16" spans="1:3" ht="18" customHeight="1">
      <c r="A16" s="322" t="s">
        <v>316</v>
      </c>
      <c r="B16" s="323"/>
      <c r="C16" s="324"/>
    </row>
    <row r="17" spans="1:3" ht="65.25" customHeight="1">
      <c r="A17" s="96" t="s">
        <v>41</v>
      </c>
      <c r="B17" s="126" t="s">
        <v>441</v>
      </c>
      <c r="C17" s="183" t="s">
        <v>551</v>
      </c>
    </row>
    <row r="18" spans="1:3" ht="18" customHeight="1">
      <c r="A18" s="322" t="s">
        <v>330</v>
      </c>
      <c r="B18" s="323"/>
      <c r="C18" s="324"/>
    </row>
    <row r="19" spans="1:3" ht="24.75" customHeight="1">
      <c r="A19" s="42" t="s">
        <v>41</v>
      </c>
      <c r="B19" s="43" t="s">
        <v>339</v>
      </c>
      <c r="C19" s="183" t="s">
        <v>561</v>
      </c>
    </row>
    <row r="20" spans="1:3" ht="18" customHeight="1">
      <c r="A20" s="322" t="s">
        <v>344</v>
      </c>
      <c r="B20" s="323"/>
      <c r="C20" s="324"/>
    </row>
    <row r="21" spans="1:3" ht="31.5" customHeight="1">
      <c r="A21" s="155" t="s">
        <v>41</v>
      </c>
      <c r="B21" s="156" t="s">
        <v>350</v>
      </c>
      <c r="C21" s="183" t="s">
        <v>561</v>
      </c>
    </row>
    <row r="22" spans="1:3" ht="18" customHeight="1">
      <c r="A22" s="325" t="s">
        <v>355</v>
      </c>
      <c r="B22" s="326"/>
      <c r="C22" s="327"/>
    </row>
    <row r="23" spans="1:3" ht="18" customHeight="1">
      <c r="A23" s="157" t="s">
        <v>41</v>
      </c>
      <c r="B23" s="156" t="s">
        <v>361</v>
      </c>
      <c r="C23" s="161"/>
    </row>
    <row r="24" spans="1:3" ht="33" customHeight="1">
      <c r="A24" s="157" t="s">
        <v>362</v>
      </c>
      <c r="B24" s="156" t="s">
        <v>363</v>
      </c>
      <c r="C24" s="237" t="s">
        <v>546</v>
      </c>
    </row>
    <row r="25" spans="1:3" ht="18" customHeight="1">
      <c r="A25" s="325" t="s">
        <v>366</v>
      </c>
      <c r="B25" s="326"/>
      <c r="C25" s="327"/>
    </row>
    <row r="26" spans="1:3" ht="27" customHeight="1">
      <c r="A26" s="190" t="s">
        <v>41</v>
      </c>
      <c r="B26" s="113" t="s">
        <v>426</v>
      </c>
      <c r="C26" s="183" t="s">
        <v>561</v>
      </c>
    </row>
    <row r="27" spans="1:3" ht="18" customHeight="1">
      <c r="A27" s="322" t="s">
        <v>436</v>
      </c>
      <c r="B27" s="323"/>
      <c r="C27" s="324"/>
    </row>
    <row r="28" spans="1:3" ht="30" customHeight="1">
      <c r="A28" s="42" t="s">
        <v>41</v>
      </c>
      <c r="B28" s="113" t="s">
        <v>437</v>
      </c>
      <c r="C28" s="183" t="s">
        <v>561</v>
      </c>
    </row>
  </sheetData>
  <sheetProtection/>
  <mergeCells count="13">
    <mergeCell ref="A14:C14"/>
    <mergeCell ref="A16:C16"/>
    <mergeCell ref="A18:C18"/>
    <mergeCell ref="A2:C2"/>
    <mergeCell ref="A3:C3"/>
    <mergeCell ref="A6:C6"/>
    <mergeCell ref="A8:C8"/>
    <mergeCell ref="A10:C10"/>
    <mergeCell ref="A12:C12"/>
    <mergeCell ref="A20:C20"/>
    <mergeCell ref="A22:C22"/>
    <mergeCell ref="A25:C25"/>
    <mergeCell ref="A27:C27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2" width="21.7109375" style="0" customWidth="1"/>
    <col min="3" max="3" width="19.57421875" style="0" customWidth="1"/>
    <col min="4" max="4" width="25.421875" style="0" customWidth="1"/>
    <col min="5" max="5" width="23.421875" style="0" customWidth="1"/>
  </cols>
  <sheetData>
    <row r="1" spans="1:5" ht="14.25">
      <c r="A1" s="98" t="s">
        <v>541</v>
      </c>
      <c r="B1" s="99"/>
      <c r="C1" s="99"/>
      <c r="D1" s="99"/>
      <c r="E1" s="99"/>
    </row>
    <row r="2" spans="1:5" ht="14.25">
      <c r="A2" s="99"/>
      <c r="B2" s="99" t="s">
        <v>238</v>
      </c>
      <c r="C2" s="99"/>
      <c r="D2" s="99" t="s">
        <v>244</v>
      </c>
      <c r="E2" s="99"/>
    </row>
    <row r="3" spans="1:5" ht="14.25">
      <c r="A3" s="100"/>
      <c r="B3" s="100"/>
      <c r="C3" s="100"/>
      <c r="D3" s="99"/>
      <c r="E3" s="101"/>
    </row>
    <row r="4" spans="1:5" ht="15" thickBot="1">
      <c r="A4" s="102"/>
      <c r="B4" s="102"/>
      <c r="C4" s="102"/>
      <c r="D4" s="99"/>
      <c r="E4" s="102"/>
    </row>
    <row r="5" spans="1:5" ht="29.25" thickBot="1">
      <c r="A5" s="103" t="s">
        <v>239</v>
      </c>
      <c r="B5" s="104" t="s">
        <v>240</v>
      </c>
      <c r="C5" s="105" t="s">
        <v>241</v>
      </c>
      <c r="D5" s="106" t="s">
        <v>242</v>
      </c>
      <c r="E5" s="107" t="s">
        <v>243</v>
      </c>
    </row>
    <row r="6" spans="1:5" ht="14.25">
      <c r="A6" s="108"/>
      <c r="B6" s="109"/>
      <c r="C6" s="109"/>
      <c r="D6" s="109"/>
      <c r="E6" s="109"/>
    </row>
    <row r="7" spans="1:5" ht="14.25">
      <c r="A7" s="108"/>
      <c r="B7" s="109"/>
      <c r="C7" s="109"/>
      <c r="D7" s="109"/>
      <c r="E7" s="109"/>
    </row>
    <row r="8" spans="1:5" ht="14.25">
      <c r="A8" s="108"/>
      <c r="B8" s="109"/>
      <c r="C8" s="109"/>
      <c r="D8" s="109"/>
      <c r="E8" s="109"/>
    </row>
    <row r="9" spans="1:5" ht="14.25">
      <c r="A9" s="108"/>
      <c r="B9" s="109"/>
      <c r="C9" s="109"/>
      <c r="D9" s="109"/>
      <c r="E9" s="109"/>
    </row>
    <row r="10" spans="1:5" ht="14.25">
      <c r="A10" s="108"/>
      <c r="B10" s="109"/>
      <c r="C10" s="109"/>
      <c r="D10" s="109"/>
      <c r="E10" s="109"/>
    </row>
    <row r="11" spans="1:5" ht="14.25">
      <c r="A11" s="108"/>
      <c r="B11" s="109"/>
      <c r="C11" s="109"/>
      <c r="D11" s="109"/>
      <c r="E11" s="109"/>
    </row>
    <row r="12" spans="1:5" ht="14.25">
      <c r="A12" s="108"/>
      <c r="B12" s="109"/>
      <c r="C12" s="109"/>
      <c r="D12" s="109"/>
      <c r="E12" s="109"/>
    </row>
    <row r="13" spans="1:5" ht="14.25">
      <c r="A13" s="108"/>
      <c r="B13" s="109"/>
      <c r="C13" s="109"/>
      <c r="D13" s="109"/>
      <c r="E13" s="109"/>
    </row>
    <row r="14" spans="1:5" ht="14.25">
      <c r="A14" s="108"/>
      <c r="B14" s="109"/>
      <c r="C14" s="109"/>
      <c r="D14" s="109"/>
      <c r="E14" s="109"/>
    </row>
    <row r="15" spans="1:5" ht="14.25">
      <c r="A15" s="108"/>
      <c r="B15" s="109"/>
      <c r="C15" s="109"/>
      <c r="D15" s="109"/>
      <c r="E15" s="109"/>
    </row>
    <row r="16" spans="1:5" ht="14.25">
      <c r="A16" s="108"/>
      <c r="B16" s="109"/>
      <c r="C16" s="109"/>
      <c r="D16" s="109"/>
      <c r="E16" s="109"/>
    </row>
    <row r="17" spans="1:5" ht="14.25">
      <c r="A17" s="108"/>
      <c r="B17" s="109"/>
      <c r="C17" s="109"/>
      <c r="D17" s="109"/>
      <c r="E17" s="109"/>
    </row>
    <row r="18" spans="1:5" ht="14.25">
      <c r="A18" s="108"/>
      <c r="B18" s="109"/>
      <c r="C18" s="109"/>
      <c r="D18" s="109"/>
      <c r="E18" s="109"/>
    </row>
    <row r="19" spans="1:5" ht="14.25">
      <c r="A19" s="108"/>
      <c r="B19" s="109"/>
      <c r="C19" s="109"/>
      <c r="D19" s="109"/>
      <c r="E19" s="109"/>
    </row>
    <row r="20" spans="1:5" ht="14.25">
      <c r="A20" s="108"/>
      <c r="B20" s="109"/>
      <c r="C20" s="109"/>
      <c r="D20" s="109"/>
      <c r="E20" s="109"/>
    </row>
    <row r="21" spans="1:5" ht="14.25">
      <c r="A21" s="110"/>
      <c r="B21" s="111"/>
      <c r="C21" s="112"/>
      <c r="D21" s="111"/>
      <c r="E21" s="111"/>
    </row>
    <row r="22" spans="1:5" ht="14.25">
      <c r="A22" s="110"/>
      <c r="B22" s="111"/>
      <c r="C22" s="112"/>
      <c r="D22" s="111"/>
      <c r="E22" s="111"/>
    </row>
    <row r="23" spans="1:5" ht="14.25">
      <c r="A23" s="110"/>
      <c r="B23" s="111"/>
      <c r="C23" s="112"/>
      <c r="D23" s="111"/>
      <c r="E23" s="111"/>
    </row>
    <row r="24" spans="1:5" ht="14.25">
      <c r="A24" s="110"/>
      <c r="B24" s="111"/>
      <c r="C24" s="112"/>
      <c r="D24" s="111"/>
      <c r="E24" s="111"/>
    </row>
    <row r="25" spans="1:5" ht="14.25">
      <c r="A25" s="110"/>
      <c r="B25" s="111"/>
      <c r="C25" s="112"/>
      <c r="D25" s="111"/>
      <c r="E25" s="111"/>
    </row>
    <row r="26" spans="1:5" ht="14.25">
      <c r="A26" s="110"/>
      <c r="B26" s="111"/>
      <c r="C26" s="112"/>
      <c r="D26" s="111"/>
      <c r="E26" s="111"/>
    </row>
    <row r="27" spans="1:5" ht="14.25">
      <c r="A27" s="110"/>
      <c r="B27" s="111"/>
      <c r="C27" s="112"/>
      <c r="D27" s="111"/>
      <c r="E27" s="111"/>
    </row>
    <row r="28" spans="1:5" ht="14.25">
      <c r="A28" s="110"/>
      <c r="B28" s="111"/>
      <c r="C28" s="112"/>
      <c r="D28" s="111"/>
      <c r="E28" s="111"/>
    </row>
    <row r="29" spans="1:5" ht="14.25">
      <c r="A29" s="110"/>
      <c r="B29" s="111"/>
      <c r="C29" s="112"/>
      <c r="D29" s="111"/>
      <c r="E29" s="111"/>
    </row>
    <row r="30" spans="1:5" ht="14.25">
      <c r="A30" s="110"/>
      <c r="B30" s="111"/>
      <c r="C30" s="112"/>
      <c r="D30" s="111"/>
      <c r="E30" s="111"/>
    </row>
    <row r="31" spans="1:5" ht="14.25">
      <c r="A31" s="110"/>
      <c r="B31" s="111"/>
      <c r="C31" s="112"/>
      <c r="D31" s="111"/>
      <c r="E31" s="111"/>
    </row>
    <row r="32" spans="1:5" ht="14.25">
      <c r="A32" s="110"/>
      <c r="B32" s="111"/>
      <c r="C32" s="112"/>
      <c r="D32" s="111"/>
      <c r="E32" s="111"/>
    </row>
    <row r="33" spans="1:5" ht="14.25">
      <c r="A33" s="110"/>
      <c r="B33" s="111"/>
      <c r="C33" s="112"/>
      <c r="D33" s="111"/>
      <c r="E33" s="111"/>
    </row>
    <row r="34" spans="1:5" ht="14.25">
      <c r="A34" s="110"/>
      <c r="B34" s="111"/>
      <c r="C34" s="112"/>
      <c r="D34" s="111"/>
      <c r="E34" s="11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F2" sqref="F2"/>
    </sheetView>
  </sheetViews>
  <sheetFormatPr defaultColWidth="9.140625" defaultRowHeight="12.75"/>
  <cols>
    <col min="2" max="2" width="11.8515625" style="0" customWidth="1"/>
    <col min="3" max="3" width="15.28125" style="0" customWidth="1"/>
    <col min="4" max="4" width="19.28125" style="0" customWidth="1"/>
    <col min="5" max="5" width="16.140625" style="0" customWidth="1"/>
    <col min="6" max="6" width="14.28125" style="0" customWidth="1"/>
  </cols>
  <sheetData>
    <row r="1" ht="12.75">
      <c r="F1" s="221" t="s">
        <v>51</v>
      </c>
    </row>
    <row r="3" spans="2:6" ht="12.75">
      <c r="B3" s="331" t="s">
        <v>20</v>
      </c>
      <c r="C3" s="333" t="s">
        <v>506</v>
      </c>
      <c r="D3" s="333" t="s">
        <v>507</v>
      </c>
      <c r="E3" s="333" t="s">
        <v>508</v>
      </c>
      <c r="F3" s="333" t="s">
        <v>509</v>
      </c>
    </row>
    <row r="4" spans="2:6" ht="39.75" customHeight="1">
      <c r="B4" s="332"/>
      <c r="C4" s="334"/>
      <c r="D4" s="334"/>
      <c r="E4" s="334"/>
      <c r="F4" s="334"/>
    </row>
    <row r="5" spans="2:6" ht="24.75" customHeight="1">
      <c r="B5" s="96" t="s">
        <v>41</v>
      </c>
      <c r="C5" s="216" t="s">
        <v>510</v>
      </c>
      <c r="D5" s="217" t="s">
        <v>511</v>
      </c>
      <c r="E5" s="217" t="s">
        <v>512</v>
      </c>
      <c r="F5" s="217" t="s">
        <v>513</v>
      </c>
    </row>
    <row r="6" spans="2:6" ht="24.75" customHeight="1">
      <c r="B6" s="96" t="s">
        <v>362</v>
      </c>
      <c r="C6" s="216" t="s">
        <v>514</v>
      </c>
      <c r="D6" s="217" t="s">
        <v>515</v>
      </c>
      <c r="E6" s="217" t="s">
        <v>516</v>
      </c>
      <c r="F6" s="217" t="s">
        <v>517</v>
      </c>
    </row>
    <row r="7" spans="2:6" ht="24.75" customHeight="1">
      <c r="B7" s="96" t="s">
        <v>364</v>
      </c>
      <c r="C7" s="216" t="s">
        <v>518</v>
      </c>
      <c r="D7" s="217" t="s">
        <v>519</v>
      </c>
      <c r="E7" s="217"/>
      <c r="F7" s="217" t="s">
        <v>519</v>
      </c>
    </row>
    <row r="8" spans="2:6" ht="24.75" customHeight="1">
      <c r="B8" s="96" t="s">
        <v>520</v>
      </c>
      <c r="C8" s="216" t="s">
        <v>521</v>
      </c>
      <c r="D8" s="217" t="s">
        <v>522</v>
      </c>
      <c r="E8" s="217"/>
      <c r="F8" s="217" t="s">
        <v>522</v>
      </c>
    </row>
    <row r="9" spans="2:6" ht="24.75" customHeight="1">
      <c r="B9" s="96" t="s">
        <v>523</v>
      </c>
      <c r="C9" s="216" t="s">
        <v>524</v>
      </c>
      <c r="D9" s="217" t="s">
        <v>525</v>
      </c>
      <c r="E9" s="217" t="s">
        <v>526</v>
      </c>
      <c r="F9" s="217" t="s">
        <v>527</v>
      </c>
    </row>
    <row r="10" spans="2:6" ht="24.75" customHeight="1">
      <c r="B10" s="96" t="s">
        <v>528</v>
      </c>
      <c r="C10" s="216" t="s">
        <v>529</v>
      </c>
      <c r="D10" s="217" t="s">
        <v>530</v>
      </c>
      <c r="E10" s="217" t="s">
        <v>531</v>
      </c>
      <c r="F10" s="217" t="s">
        <v>532</v>
      </c>
    </row>
    <row r="11" spans="2:6" ht="24.75" customHeight="1">
      <c r="B11" s="44"/>
      <c r="C11" s="218" t="s">
        <v>533</v>
      </c>
      <c r="D11" s="219" t="s">
        <v>534</v>
      </c>
      <c r="E11" s="219" t="s">
        <v>535</v>
      </c>
      <c r="F11" s="220" t="s">
        <v>536</v>
      </c>
    </row>
  </sheetData>
  <sheetProtection/>
  <mergeCells count="5"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Ciesielski</cp:lastModifiedBy>
  <cp:lastPrinted>2013-11-22T09:16:22Z</cp:lastPrinted>
  <dcterms:created xsi:type="dcterms:W3CDTF">2003-03-13T10:23:20Z</dcterms:created>
  <dcterms:modified xsi:type="dcterms:W3CDTF">2013-11-22T09:16:28Z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