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2120" windowHeight="8535" tabRatio="849" activeTab="0"/>
  </bookViews>
  <sheets>
    <sheet name="Budynki i budowle" sheetId="1" r:id="rId1"/>
    <sheet name="Elektronika" sheetId="2" r:id="rId2"/>
    <sheet name="Komunik" sheetId="3" r:id="rId3"/>
    <sheet name="pozostałe dane" sheetId="4" r:id="rId4"/>
    <sheet name="szkodowość" sheetId="5" r:id="rId5"/>
  </sheets>
  <definedNames>
    <definedName name="_xlnm.Print_Area" localSheetId="0">'Budynki i budowle'!$A$1:$F$59</definedName>
    <definedName name="_xlnm.Print_Area" localSheetId="1">'Elektronika'!$A$1:$E$172</definedName>
    <definedName name="_xlnm.Print_Area" localSheetId="2">'Komunik'!$A$1:$P$29</definedName>
    <definedName name="_xlnm.Print_Area" localSheetId="3">'pozostałe dane'!$A$2:$E$16</definedName>
    <definedName name="_xlnm.Print_Area" localSheetId="4">'szkodowość'!$A$1:$F$15</definedName>
  </definedNames>
  <calcPr fullCalcOnLoad="1"/>
</workbook>
</file>

<file path=xl/sharedStrings.xml><?xml version="1.0" encoding="utf-8"?>
<sst xmlns="http://schemas.openxmlformats.org/spreadsheetml/2006/main" count="653" uniqueCount="349">
  <si>
    <t>Załącznik nr 1</t>
  </si>
  <si>
    <t>Obiekty</t>
  </si>
  <si>
    <t>lokalizacja</t>
  </si>
  <si>
    <t>Załącznik nr 2</t>
  </si>
  <si>
    <t>obiekt</t>
  </si>
  <si>
    <t>Marka</t>
  </si>
  <si>
    <t>Typ,</t>
  </si>
  <si>
    <t>Nr rej.</t>
  </si>
  <si>
    <t>Rok</t>
  </si>
  <si>
    <t xml:space="preserve"> model</t>
  </si>
  <si>
    <t xml:space="preserve"> prod.</t>
  </si>
  <si>
    <t>Od</t>
  </si>
  <si>
    <t>Do</t>
  </si>
  <si>
    <t>Załącznik nr 3</t>
  </si>
  <si>
    <t>data</t>
  </si>
  <si>
    <t>Nr podw./ nadw.</t>
  </si>
  <si>
    <t>Rodzaj</t>
  </si>
  <si>
    <t>Lp</t>
  </si>
  <si>
    <t>OC i NNW</t>
  </si>
  <si>
    <t>Poj.</t>
  </si>
  <si>
    <t>ładowność</t>
  </si>
  <si>
    <t xml:space="preserve">Okres ubezpieczenia </t>
  </si>
  <si>
    <t>liczba pracowników</t>
  </si>
  <si>
    <t>przebieg</t>
  </si>
  <si>
    <t>msc.</t>
  </si>
  <si>
    <t>wartość księgowa brutto</t>
  </si>
  <si>
    <t>rok produkcji</t>
  </si>
  <si>
    <t>wartość ks brutto</t>
  </si>
  <si>
    <t>nazwa jednostki</t>
  </si>
  <si>
    <t>Nr silnika</t>
  </si>
  <si>
    <t>zabezpieczenia p-poż i kradzieżowe</t>
  </si>
  <si>
    <t>AC/KR</t>
  </si>
  <si>
    <t>w tym zbiory biblioteczne</t>
  </si>
  <si>
    <t>Załącznik nr 4</t>
  </si>
  <si>
    <t>uwagi</t>
  </si>
  <si>
    <t>Lp.</t>
  </si>
  <si>
    <t>ŁĄCZNIE</t>
  </si>
  <si>
    <t>I</t>
  </si>
  <si>
    <t>II</t>
  </si>
  <si>
    <t>III</t>
  </si>
  <si>
    <t>IV</t>
  </si>
  <si>
    <t>V</t>
  </si>
  <si>
    <t>VI</t>
  </si>
  <si>
    <t>VII</t>
  </si>
  <si>
    <t>razem</t>
  </si>
  <si>
    <t>Zestaw komputerowy</t>
  </si>
  <si>
    <t>1983</t>
  </si>
  <si>
    <t>budynek gospodarczy</t>
  </si>
  <si>
    <t>osobowy</t>
  </si>
  <si>
    <t>Budynek gospodarczy</t>
  </si>
  <si>
    <t>ciągnik</t>
  </si>
  <si>
    <t>samochód osobowy</t>
  </si>
  <si>
    <t>Budynek szkoły</t>
  </si>
  <si>
    <t>Drukarka</t>
  </si>
  <si>
    <t>1962</t>
  </si>
  <si>
    <t>VIII</t>
  </si>
  <si>
    <t>Komputer</t>
  </si>
  <si>
    <t>Kserokopiarka</t>
  </si>
  <si>
    <t>IX</t>
  </si>
  <si>
    <t>Lublin</t>
  </si>
  <si>
    <t>Wykaz budynków i budowli Miasta i Gminy Piotrków Kujawski</t>
  </si>
  <si>
    <t>biblioteka</t>
  </si>
  <si>
    <t>Piotrków Kujawski</t>
  </si>
  <si>
    <t>1972</t>
  </si>
  <si>
    <t>budynek sanitarny</t>
  </si>
  <si>
    <t>Połajewo</t>
  </si>
  <si>
    <t>1999</t>
  </si>
  <si>
    <t>budynek OSP</t>
  </si>
  <si>
    <t>Przewóz</t>
  </si>
  <si>
    <t>Jerzyce</t>
  </si>
  <si>
    <t>Lubsin</t>
  </si>
  <si>
    <t>Bycz</t>
  </si>
  <si>
    <t>Dębołęka</t>
  </si>
  <si>
    <t>budynek - wysypisko śmieci</t>
  </si>
  <si>
    <t>budynek hydroforni</t>
  </si>
  <si>
    <t>1993</t>
  </si>
  <si>
    <t>Rogalin</t>
  </si>
  <si>
    <t>2001</t>
  </si>
  <si>
    <t>świetklica</t>
  </si>
  <si>
    <t>Zborowiec</t>
  </si>
  <si>
    <t>Zakłąd komunalny - całe zaplecze</t>
  </si>
  <si>
    <t>budynek Urzędu MiG</t>
  </si>
  <si>
    <t>kraty na oknach, 1 szt. drzwi, 2 zamki, alarm - cały budynek, podłączony do Komendy Powiatowej Policji w Radziejowie, sygnalizacja świetlna i dźwiękowa w kazdym pomieszczeniu i główny na zewnątrz</t>
  </si>
  <si>
    <t>budynek wagowy</t>
  </si>
  <si>
    <t>waga wozowo - samochodowa</t>
  </si>
  <si>
    <t>wieża oświetleniowa</t>
  </si>
  <si>
    <t>budynek na stadionie</t>
  </si>
  <si>
    <t>oczyszczalnia ścieków</t>
  </si>
  <si>
    <t>Wąsewo</t>
  </si>
  <si>
    <t>przepompownia ścieków</t>
  </si>
  <si>
    <t>Urząd Miasta i Gminy</t>
  </si>
  <si>
    <t>zestaw komputerowy</t>
  </si>
  <si>
    <t>drukarka</t>
  </si>
  <si>
    <t>skaner</t>
  </si>
  <si>
    <t>zasilacz UPS</t>
  </si>
  <si>
    <t>kserokopiarka</t>
  </si>
  <si>
    <t>drukarka OKI</t>
  </si>
  <si>
    <t>modem</t>
  </si>
  <si>
    <t>MGOPS</t>
  </si>
  <si>
    <t>drukarka laserowa (Brother)</t>
  </si>
  <si>
    <t>kopiarka cyfrowa (Sharp)</t>
  </si>
  <si>
    <t>kombajn drukarka</t>
  </si>
  <si>
    <t>zasilacz buforowy</t>
  </si>
  <si>
    <t>zasilacz APC</t>
  </si>
  <si>
    <t>drukarka HP Laser Jet 1015</t>
  </si>
  <si>
    <t>2005</t>
  </si>
  <si>
    <t>drukarka HP Laser Jet 1320</t>
  </si>
  <si>
    <t>drukarka Seiko</t>
  </si>
  <si>
    <t>Wykaz pojazdów Miasta i Gminy Piotrków Kujawski</t>
  </si>
  <si>
    <t>3302</t>
  </si>
  <si>
    <t>039219/96</t>
  </si>
  <si>
    <t>WET 1222</t>
  </si>
  <si>
    <t>sam. Ciężarowy</t>
  </si>
  <si>
    <t>9 osób</t>
  </si>
  <si>
    <t>-</t>
  </si>
  <si>
    <t>Star</t>
  </si>
  <si>
    <t>244L</t>
  </si>
  <si>
    <t>CRA M458</t>
  </si>
  <si>
    <t xml:space="preserve">sam. pożarniczy </t>
  </si>
  <si>
    <t>6/3300</t>
  </si>
  <si>
    <t>INVECO DAILY</t>
  </si>
  <si>
    <t>65C15D</t>
  </si>
  <si>
    <t>ZCFC65A0035394041</t>
  </si>
  <si>
    <t>CRA N162</t>
  </si>
  <si>
    <t>7/6300</t>
  </si>
  <si>
    <t>ŻUK</t>
  </si>
  <si>
    <t>A-1507B</t>
  </si>
  <si>
    <t>CRA A339</t>
  </si>
  <si>
    <t>6/2500</t>
  </si>
  <si>
    <t>A-15B</t>
  </si>
  <si>
    <t>16504407/88/S</t>
  </si>
  <si>
    <t>WET 0146</t>
  </si>
  <si>
    <t>5/2500</t>
  </si>
  <si>
    <t>MAGIRUS</t>
  </si>
  <si>
    <t>DEUTZ</t>
  </si>
  <si>
    <t>CRA U 150</t>
  </si>
  <si>
    <t>sam. Specj. Pożar.</t>
  </si>
  <si>
    <t>Volkswagen</t>
  </si>
  <si>
    <t>Transporter</t>
  </si>
  <si>
    <t>Transporter Kombi 3000 1.9 TDI 63kW</t>
  </si>
  <si>
    <t>WV2ZZZ7HZ5X020427</t>
  </si>
  <si>
    <t>AXC053189</t>
  </si>
  <si>
    <t>CRA W350</t>
  </si>
  <si>
    <t>ABL111228</t>
  </si>
  <si>
    <t>Szkoła Podstawowa w Byczu</t>
  </si>
  <si>
    <t>1964</t>
  </si>
  <si>
    <t>Szkoła Podstawowa w Dębołęce</t>
  </si>
  <si>
    <t>1968</t>
  </si>
  <si>
    <t>Szkoła Podstawowa w Piotrkowie Kujawskim</t>
  </si>
  <si>
    <t>Budynek szkoły (stary)</t>
  </si>
  <si>
    <t>Budynek szkoły (nowy)</t>
  </si>
  <si>
    <t>Pracownia internetowa</t>
  </si>
  <si>
    <t>Zestaw: komputer + skaner (Biblioteka)</t>
  </si>
  <si>
    <t>Fax</t>
  </si>
  <si>
    <t>Gimnazjum w Piotrkowie Kujawskim</t>
  </si>
  <si>
    <t>Gimnazjum w Piotkowie Kujawskim</t>
  </si>
  <si>
    <t>Nowa Wieś</t>
  </si>
  <si>
    <t>Aparat cyfrowy Olympus C-770U2</t>
  </si>
  <si>
    <t xml:space="preserve">drukarka laserowa </t>
  </si>
  <si>
    <t>Autosan</t>
  </si>
  <si>
    <t>909L0305</t>
  </si>
  <si>
    <t>SUASW3AF935680277</t>
  </si>
  <si>
    <t>CRA N770</t>
  </si>
  <si>
    <t>bus szkolny</t>
  </si>
  <si>
    <t>Przedszkole Samorządowe</t>
  </si>
  <si>
    <t>Budynek niemieszkalny (komin) + 2 piece</t>
  </si>
  <si>
    <t>Budynek przedszkola</t>
  </si>
  <si>
    <t>ul. Targowa 2, Piotrków Kujawski</t>
  </si>
  <si>
    <t>Zakład Komunalny</t>
  </si>
  <si>
    <t>Ursus</t>
  </si>
  <si>
    <t>WKU 2230</t>
  </si>
  <si>
    <t>WKU 2180</t>
  </si>
  <si>
    <t>AUTOSAN</t>
  </si>
  <si>
    <t>przyczepa</t>
  </si>
  <si>
    <t>WKU 1203</t>
  </si>
  <si>
    <t>WKU 1294</t>
  </si>
  <si>
    <t>Blanca</t>
  </si>
  <si>
    <t>truck</t>
  </si>
  <si>
    <t>SUPOUCEJSN036178</t>
  </si>
  <si>
    <t>C00238083</t>
  </si>
  <si>
    <t>WET 1620</t>
  </si>
  <si>
    <t xml:space="preserve">Star </t>
  </si>
  <si>
    <t>180/15</t>
  </si>
  <si>
    <t>SUSM800955963</t>
  </si>
  <si>
    <t>CRA M220</t>
  </si>
  <si>
    <t>śmieciarka</t>
  </si>
  <si>
    <t>6871/162</t>
  </si>
  <si>
    <t>Równiarka drogowa</t>
  </si>
  <si>
    <t>Ostrówek</t>
  </si>
  <si>
    <t>KT 0162</t>
  </si>
  <si>
    <t>ładowarko spycharka</t>
  </si>
  <si>
    <t>Koparko-spycharka</t>
  </si>
  <si>
    <t>JUMZ6AM</t>
  </si>
  <si>
    <t>ZET 2400</t>
  </si>
  <si>
    <t xml:space="preserve"> - </t>
  </si>
  <si>
    <t>Komputer - serwer (bez monitora) z myszą optyczną BTC i klawiaturą BTC</t>
  </si>
  <si>
    <t>Komputer - uczniowska stacja robocza (bez monitora) z myszą optyczną BTC, klawiaturą BTC, mikrofonem stacjonarnym Gembird, 2 parami słuchawek Gembird, przedłużaczem Gembird</t>
  </si>
  <si>
    <t>9 szt x 1 629,00 zł</t>
  </si>
  <si>
    <t>Komputer z nagrywarką DVD, portem FireWire i głośnikami aktywnymi Gembird - uczniowska stacja robocza (bez monitora) z myszą optyczną BTC, klawiaturą BTC, mirofonem stacjonarnym Gembird, 2 parami słuchawek Gembird, przedłużaczem Gembird</t>
  </si>
  <si>
    <t>Skaner A4 - HP Scanjet 3800 - L1945A</t>
  </si>
  <si>
    <t>Sieciowa drukarka laserowa - Samsung ML - 2251NP</t>
  </si>
  <si>
    <t>Komputer przenośny z głośnikami aktywnymi i myszą optyczną na UBS - HP NC6120</t>
  </si>
  <si>
    <t>Wideoprojektor - NEC VT47</t>
  </si>
  <si>
    <t>Monitor LCD - BenQ Q7T4</t>
  </si>
  <si>
    <t>11 szt x 806,00 zł</t>
  </si>
  <si>
    <t>Materiały do budowy sieci</t>
  </si>
  <si>
    <t>Microsoft Small Business Server 2003 Premium Polish z 5 dodatkowymi licencjami połączeniowymi - licencja</t>
  </si>
  <si>
    <t>PC 81865GV/C2,26 GHZ</t>
  </si>
  <si>
    <t xml:space="preserve">Microsoft Windows XP Prof. </t>
  </si>
  <si>
    <t>Microsoft Word 2002 Pl OEM</t>
  </si>
  <si>
    <t>Hyundai monitor LCD L70N 17" 12ms</t>
  </si>
  <si>
    <t>HP LJ 1020 drukarka</t>
  </si>
  <si>
    <t>Centrala NCT</t>
  </si>
  <si>
    <t>Karta NCT</t>
  </si>
  <si>
    <t>Kopiarka Canon iR 1600 + toner Canon</t>
  </si>
  <si>
    <t>Microsoft Office SB Edition 2003 Pl OEM</t>
  </si>
  <si>
    <t>5 szt x 938,18 zł</t>
  </si>
  <si>
    <t>Komputer Maxdata Favorit 1000I P4</t>
  </si>
  <si>
    <t>Monitor Belinea 17" TFT 101725 v.B</t>
  </si>
  <si>
    <t>wartość rynkowa</t>
  </si>
  <si>
    <t>Dworzec PKS</t>
  </si>
  <si>
    <t>Budynek: Warsztaty Terapii Zajęciowej i Świetlica Wiejska</t>
  </si>
  <si>
    <t>2004</t>
  </si>
  <si>
    <t>Drukarka Canon-kopiarka cyfrowa</t>
  </si>
  <si>
    <t>Sprzęt komputerowy</t>
  </si>
  <si>
    <t>2006</t>
  </si>
  <si>
    <t>4 szt.</t>
  </si>
  <si>
    <t xml:space="preserve">Drukarka laserowa </t>
  </si>
  <si>
    <t>Oprogramowanie MS Office</t>
  </si>
  <si>
    <t>8 szt.</t>
  </si>
  <si>
    <t>SUL330211V0015825</t>
  </si>
  <si>
    <t xml:space="preserve">Volkswagen </t>
  </si>
  <si>
    <t>WV2ZZZ70ZVX092888</t>
  </si>
  <si>
    <t xml:space="preserve"> CRAY 244</t>
  </si>
  <si>
    <t>Przyczepa podłodziowa Brenderup</t>
  </si>
  <si>
    <t>UH2000C156P159932</t>
  </si>
  <si>
    <t>CRA10CR</t>
  </si>
  <si>
    <t>Trule Trailers</t>
  </si>
  <si>
    <t xml:space="preserve">Monitor </t>
  </si>
  <si>
    <t>Instytucja Kultury-Biblioteka Publiczna</t>
  </si>
  <si>
    <t xml:space="preserve">Urząd Miasta i Gminy (UMiG oraz MGOPS) </t>
  </si>
  <si>
    <t>X</t>
  </si>
  <si>
    <t>XI</t>
  </si>
  <si>
    <t>Warsztaty Terapii Zajęciowej przy Urzędzie Miasta i Gminy w Piotrkowie Kujawskim</t>
  </si>
  <si>
    <t>Zespół Ekonomiczno-Administracyjny Szkół</t>
  </si>
  <si>
    <t>Miejsko-Gminny Ośrodek Kultury, Sportu i Rekreacji</t>
  </si>
  <si>
    <t>Miejsko - Gminny Ośrodek Kultury, Sportu i Rekreacji</t>
  </si>
  <si>
    <t>SUL00911100493945</t>
  </si>
  <si>
    <t>SPRZĘT PRZENOŚNY</t>
  </si>
  <si>
    <t xml:space="preserve">komputer  </t>
  </si>
  <si>
    <t>monitor</t>
  </si>
  <si>
    <t>Nort AntiVirus</t>
  </si>
  <si>
    <t>SQL CAL 200CAL</t>
  </si>
  <si>
    <t>Windows 2000CAL</t>
  </si>
  <si>
    <t>SQL Serwer</t>
  </si>
  <si>
    <t>Word 2000PL</t>
  </si>
  <si>
    <t>UPS</t>
  </si>
  <si>
    <t>2007</t>
  </si>
  <si>
    <t>oprogramowanie</t>
  </si>
  <si>
    <t>fax</t>
  </si>
  <si>
    <t>MS Windows XP Home Edition PL OEM</t>
  </si>
  <si>
    <t>projektor multimedialny</t>
  </si>
  <si>
    <t>komputer</t>
  </si>
  <si>
    <t>Microsoft Wondows</t>
  </si>
  <si>
    <t>3szt</t>
  </si>
  <si>
    <t>3szt oprogramowanie</t>
  </si>
  <si>
    <t>MS Office</t>
  </si>
  <si>
    <t>komputer-uczniowska stacja robocza</t>
  </si>
  <si>
    <t xml:space="preserve">skaner   </t>
  </si>
  <si>
    <t>czterdziestoznakowy brajlowski terminal wielofunkcyjny</t>
  </si>
  <si>
    <t>drukarka brajlowska</t>
  </si>
  <si>
    <t>kolorowy powiększacz komputerowy wykorzystujący monitor komputerowy</t>
  </si>
  <si>
    <t>Microsoft Office</t>
  </si>
  <si>
    <t>program rozpoznajacy znaki OCR ABBYY SOFTWARE HOUSE</t>
  </si>
  <si>
    <t>program syntezator mowy do czytania tekstów</t>
  </si>
  <si>
    <t>program syntezator mowy do interaktywnej pracy z komputerem</t>
  </si>
  <si>
    <t xml:space="preserve">program udźwiękowiający i ubrajlawiający system Windows XP </t>
  </si>
  <si>
    <t>program udźwiękowiający-powiększający dla systemu Windows XP</t>
  </si>
  <si>
    <t>program analizujacy i konwertujący pismo punktowe na czarnodrukowe kategorii Optical Braille Recognition</t>
  </si>
  <si>
    <t>oprogramowanie antywirusowe</t>
  </si>
  <si>
    <t>oprogramowanie pozwalające na tworzenie obrazu całego dysku i odtwarzanie skonfigurowanego systemu w razie awarii</t>
  </si>
  <si>
    <t>oprogarmowanie zabezpieczające przed wyświetlaneim stron internetowych zawierających treści niepożądane</t>
  </si>
  <si>
    <t>pracownia komputerowa (komputer,skaner,drukarka,komputer przenośny,wideoprojektor,monitor,przełązcnik sieciowy)</t>
  </si>
  <si>
    <t>zadaszenie sceny</t>
  </si>
  <si>
    <t>MAN</t>
  </si>
  <si>
    <t>WMAN-182218Y198106</t>
  </si>
  <si>
    <t>CRA22HX</t>
  </si>
  <si>
    <t>stadion+tyrbuny</t>
  </si>
  <si>
    <t>oprogramowanie+notebook</t>
  </si>
  <si>
    <t>Windows XP Home PL+ASUS F2HF-5AOO8H</t>
  </si>
  <si>
    <t>NEC monitorAccuSync LCD 195VXM+19'</t>
  </si>
  <si>
    <t>Microsoft Office 2003 BASIC</t>
  </si>
  <si>
    <t>Canon drukarka-kopiarka cyfrowa</t>
  </si>
  <si>
    <t>OKI drukarka</t>
  </si>
  <si>
    <t>monitoring(kamery)</t>
  </si>
  <si>
    <t>oprogramowanie PBUSC</t>
  </si>
  <si>
    <t xml:space="preserve">Wykaz sprzętu elektronicznego Miasta i Gminy Piotrków Kujawski </t>
  </si>
  <si>
    <t xml:space="preserve">środki trwałe i środki trwałe niskiej wartości </t>
  </si>
  <si>
    <t>Win XP Home</t>
  </si>
  <si>
    <t>EDI MAX EW</t>
  </si>
  <si>
    <t>NOD32 Antivirus</t>
  </si>
  <si>
    <t>brak</t>
  </si>
  <si>
    <t>zestawy komputerowe</t>
  </si>
  <si>
    <t>3 szt.</t>
  </si>
  <si>
    <t>Okres 2005 - 2007</t>
  </si>
  <si>
    <t>Ubezpieczający</t>
  </si>
  <si>
    <t>Rodzaj szkody</t>
  </si>
  <si>
    <t>Data szkody</t>
  </si>
  <si>
    <t>Załącznik nr 5 wykaz szkód Gmina Piotrków Kujawski</t>
  </si>
  <si>
    <t>system monitoringu wizyjnego</t>
  </si>
  <si>
    <t>UMiG Piotrkó Kujawski</t>
  </si>
  <si>
    <t>OC ogólne</t>
  </si>
  <si>
    <t>liczba szkód</t>
  </si>
  <si>
    <t>ogień</t>
  </si>
  <si>
    <t>oC ogólne</t>
  </si>
  <si>
    <t>obowiązkowe OC poj. mech.</t>
  </si>
  <si>
    <t xml:space="preserve">Kwota odszkodowania </t>
  </si>
  <si>
    <t>01.01.2008   01.01.2009    01.01.2010</t>
  </si>
  <si>
    <t xml:space="preserve"> 31.12.2008   31.12.2009      31.12.2010</t>
  </si>
  <si>
    <t xml:space="preserve">27.07.2008       27.07.2009    27.07.2010 </t>
  </si>
  <si>
    <t>26.07.2009    26.07.2010   26.07.2011</t>
  </si>
  <si>
    <t>15.01.2008       15.01.2009  15.01.2010</t>
  </si>
  <si>
    <t>14.01.2009       14.01.2010    14.01.2011</t>
  </si>
  <si>
    <t>10.01.2008    10.01.2009   10.01.2010</t>
  </si>
  <si>
    <t>09.01.2009    09.01.2010    09.01.2011</t>
  </si>
  <si>
    <t>11.01.2008     11.01.2009  11.01.2010</t>
  </si>
  <si>
    <t xml:space="preserve">10.01.2009    10.01.2010     10.01.2011   </t>
  </si>
  <si>
    <t>15.01.2008       15.01.2009   15.01.2010</t>
  </si>
  <si>
    <t>17.03.2008   17.03.2009    17.03.2010</t>
  </si>
  <si>
    <t>16.03.2009   16.03.2010   16.03.2011</t>
  </si>
  <si>
    <t>03.03.2008   03.03.2009   03.03.2010</t>
  </si>
  <si>
    <t>02.03.2009   02.03.2010   02.03.2011</t>
  </si>
  <si>
    <t>19.03.2008    19.03.2009   19.03.2010</t>
  </si>
  <si>
    <t>18.03.2009   18.03.2010   18.03.2011</t>
  </si>
  <si>
    <t>16.07.2008     16.07.2009    16.07.2010</t>
  </si>
  <si>
    <t xml:space="preserve">15.07.2009   15.07.2010     15.07.2011 </t>
  </si>
  <si>
    <t>31.08.2008    31.08.2009    31.08.2010</t>
  </si>
  <si>
    <t>30.08.2009   30.08.2010    30.08.2011</t>
  </si>
  <si>
    <t>Wiata przstankowa typu "V"</t>
  </si>
  <si>
    <t>ul. Włocławska, Piotrków Kujawski</t>
  </si>
  <si>
    <t>2002</t>
  </si>
  <si>
    <t>Tarpan</t>
  </si>
  <si>
    <t>ciężarowy</t>
  </si>
  <si>
    <t>HONKER</t>
  </si>
  <si>
    <t>CRAP301</t>
  </si>
  <si>
    <t>01.07.2008   01.07.2009    01.07.2010</t>
  </si>
  <si>
    <t>30.06.2009   30.06.2010   30.06.2011</t>
  </si>
  <si>
    <t>gaśnice, monitoring przy wejściu do budynku</t>
  </si>
  <si>
    <t>monitoring obiektu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</si>
</sst>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415]d\ mmmm\ yyyy"/>
    <numFmt numFmtId="169" formatCode="yyyy/mm/dd;@"/>
    <numFmt numFmtId="170" formatCode="mmm/yyyy"/>
    <numFmt numFmtId="171" formatCode="[$€-2]\ #,##0.00_);[Red]\([$€-2]\ #,##0.00\)"/>
    <numFmt numFmtId="172" formatCode="#,##0.0"/>
    <numFmt numFmtId="173" formatCode="#,##0.00_ ;\-#,##0.00\ "/>
    <numFmt numFmtId="174" formatCode="#,##0.00\ _z_ł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0.0"/>
    <numFmt numFmtId="178" formatCode="_-* #,##0.0\ _z_ł_-;\-* #,##0.0\ _z_ł_-;_-* &quot;-&quot;\ _z_ł_-;_-@_-"/>
    <numFmt numFmtId="179" formatCode="_-* #,##0.00\ _z_ł_-;\-* #,##0.00\ _z_ł_-;_-* &quot;-&quot;\ _z_ł_-;_-@_-"/>
    <numFmt numFmtId="180" formatCode="[$$-1409]#,##0.00;[Red][$$-1409]#,##0.00"/>
    <numFmt numFmtId="181" formatCode="#,##0.00\ &quot;zł&quot;;[Red]#,##0.00\ &quot;zł&quot;"/>
    <numFmt numFmtId="182" formatCode="#,##0.000\ &quot;zł&quot;"/>
    <numFmt numFmtId="183" formatCode="#,##0.0000\ &quot;zł&quot;"/>
    <numFmt numFmtId="184" formatCode="#,##0.00000\ &quot;zł&quot;"/>
    <numFmt numFmtId="185" formatCode="#,##0.000000\ &quot;zł&quot;"/>
    <numFmt numFmtId="186" formatCode="General_)"/>
    <numFmt numFmtId="187" formatCode="_-* #,##0.000\ &quot;zł&quot;_-;\-* #,##0.000\ &quot;zł&quot;_-;_-* &quot;-&quot;??\ &quot;zł&quot;_-;_-@_-"/>
    <numFmt numFmtId="188" formatCode="_-* #,##0.0000\ &quot;zł&quot;_-;\-* #,##0.0000\ &quot;zł&quot;_-;_-* &quot;-&quot;??\ &quot;zł&quot;_-;_-@_-"/>
    <numFmt numFmtId="189" formatCode="_-* #,##0.00000\ &quot;zł&quot;_-;\-* #,##0.00000\ &quot;zł&quot;_-;_-* &quot;-&quot;??\ &quot;zł&quot;_-;_-@_-"/>
    <numFmt numFmtId="190" formatCode="_-* #,##0.0\ &quot;zł&quot;_-;\-* #,##0.0\ &quot;zł&quot;_-;_-* &quot;-&quot;??\ &quot;zł&quot;_-;_-@_-"/>
    <numFmt numFmtId="191" formatCode="_-* #,##0\ &quot;zł&quot;_-;\-* #,##0\ &quot;zł&quot;_-;_-* &quot;-&quot;??\ &quot;zł&quot;_-;_-@_-"/>
    <numFmt numFmtId="192" formatCode="0.00;[Red]0.00"/>
    <numFmt numFmtId="193" formatCode="0.000"/>
    <numFmt numFmtId="194" formatCode="dd/mm/yy"/>
    <numFmt numFmtId="195" formatCode="0.0000"/>
    <numFmt numFmtId="196" formatCode="_-* #,##0.00&quot; zł&quot;_-;\-* #,##0.00&quot; zł&quot;_-;_-* \-??&quot; zł&quot;_-;_-@_-"/>
    <numFmt numFmtId="197" formatCode="#,##0\ &quot;zł&quot;"/>
    <numFmt numFmtId="198" formatCode="00\-000"/>
    <numFmt numFmtId="199" formatCode="#,##0.00\ [$zł-415];[Red]\-#,##0.00\ [$zł-415]"/>
    <numFmt numFmtId="200" formatCode="dd/mm/yyyy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Verdana"/>
      <family val="2"/>
    </font>
    <font>
      <b/>
      <sz val="7"/>
      <name val="Verdana"/>
      <family val="2"/>
    </font>
    <font>
      <sz val="8"/>
      <name val="Arial CE"/>
      <family val="0"/>
    </font>
    <font>
      <sz val="10"/>
      <name val="Arial"/>
      <family val="0"/>
    </font>
    <font>
      <sz val="7"/>
      <color indexed="8"/>
      <name val="Verdana"/>
      <family val="2"/>
    </font>
    <font>
      <sz val="7"/>
      <color indexed="22"/>
      <name val="Verdana"/>
      <family val="2"/>
    </font>
    <font>
      <b/>
      <sz val="9"/>
      <name val="Verdana"/>
      <family val="2"/>
    </font>
    <font>
      <i/>
      <sz val="7"/>
      <name val="Verdana"/>
      <family val="2"/>
    </font>
    <font>
      <sz val="7"/>
      <color indexed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3" fillId="2" borderId="1" xfId="2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4" fontId="3" fillId="0" borderId="0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4" fontId="3" fillId="0" borderId="4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41" fontId="4" fillId="4" borderId="4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169" fontId="3" fillId="3" borderId="10" xfId="0" applyNumberFormat="1" applyFont="1" applyFill="1" applyBorder="1" applyAlignment="1">
      <alignment horizontal="center" vertical="center" wrapText="1"/>
    </xf>
    <xf numFmtId="169" fontId="3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4" fontId="3" fillId="2" borderId="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49" fontId="4" fillId="2" borderId="7" xfId="22" applyNumberFormat="1" applyFont="1" applyFill="1" applyBorder="1" applyAlignment="1">
      <alignment horizontal="center" vertical="center"/>
    </xf>
    <xf numFmtId="44" fontId="4" fillId="2" borderId="7" xfId="2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0" xfId="2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1" fontId="4" fillId="4" borderId="11" xfId="0" applyNumberFormat="1" applyFont="1" applyFill="1" applyBorder="1" applyAlignment="1">
      <alignment horizontal="left"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/>
    </xf>
    <xf numFmtId="44" fontId="3" fillId="4" borderId="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vertical="center" wrapText="1"/>
    </xf>
    <xf numFmtId="44" fontId="3" fillId="0" borderId="4" xfId="0" applyNumberFormat="1" applyFont="1" applyBorder="1" applyAlignment="1">
      <alignment vertical="center" wrapText="1"/>
    </xf>
    <xf numFmtId="49" fontId="3" fillId="0" borderId="4" xfId="22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44" fontId="3" fillId="4" borderId="9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4" fontId="3" fillId="0" borderId="4" xfId="22" applyFont="1" applyFill="1" applyBorder="1" applyAlignment="1">
      <alignment vertical="center"/>
    </xf>
    <xf numFmtId="44" fontId="3" fillId="0" borderId="4" xfId="22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4" fontId="4" fillId="0" borderId="4" xfId="22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44" fontId="7" fillId="3" borderId="4" xfId="0" applyNumberFormat="1" applyFont="1" applyFill="1" applyBorder="1" applyAlignment="1">
      <alignment vertical="center" wrapText="1"/>
    </xf>
    <xf numFmtId="44" fontId="4" fillId="4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/>
    </xf>
    <xf numFmtId="49" fontId="8" fillId="4" borderId="9" xfId="22" applyNumberFormat="1" applyFont="1" applyFill="1" applyBorder="1" applyAlignment="1">
      <alignment horizontal="center" vertical="center"/>
    </xf>
    <xf numFmtId="44" fontId="8" fillId="4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22" applyNumberFormat="1" applyFont="1" applyFill="1" applyBorder="1" applyAlignment="1">
      <alignment horizontal="center" vertical="center"/>
    </xf>
    <xf numFmtId="8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22" applyNumberFormat="1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/>
    </xf>
    <xf numFmtId="0" fontId="4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49" fontId="4" fillId="2" borderId="15" xfId="22" applyNumberFormat="1" applyFont="1" applyFill="1" applyBorder="1" applyAlignment="1">
      <alignment horizontal="center" vertical="center"/>
    </xf>
    <xf numFmtId="44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1" fontId="4" fillId="2" borderId="17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 wrapText="1"/>
    </xf>
    <xf numFmtId="44" fontId="3" fillId="0" borderId="23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44" fontId="3" fillId="0" borderId="23" xfId="0" applyNumberFormat="1" applyFont="1" applyBorder="1" applyAlignment="1">
      <alignment horizontal="left" vertical="center" wrapText="1"/>
    </xf>
    <xf numFmtId="44" fontId="4" fillId="3" borderId="23" xfId="0" applyNumberFormat="1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44" fontId="4" fillId="3" borderId="23" xfId="0" applyNumberFormat="1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44" fontId="4" fillId="3" borderId="23" xfId="22" applyFont="1" applyFill="1" applyBorder="1" applyAlignment="1">
      <alignment horizontal="center" vertical="center" wrapText="1"/>
    </xf>
    <xf numFmtId="44" fontId="4" fillId="0" borderId="23" xfId="0" applyNumberFormat="1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49" fontId="3" fillId="0" borderId="29" xfId="22" applyNumberFormat="1" applyFont="1" applyFill="1" applyBorder="1" applyAlignment="1">
      <alignment horizontal="center" vertical="center"/>
    </xf>
    <xf numFmtId="44" fontId="4" fillId="3" borderId="29" xfId="0" applyNumberFormat="1" applyFont="1" applyFill="1" applyBorder="1" applyAlignment="1">
      <alignment horizontal="center" vertical="center" wrapText="1"/>
    </xf>
    <xf numFmtId="44" fontId="4" fillId="0" borderId="30" xfId="0" applyNumberFormat="1" applyFont="1" applyFill="1" applyBorder="1" applyAlignment="1">
      <alignment vertical="center" wrapText="1"/>
    </xf>
    <xf numFmtId="44" fontId="9" fillId="0" borderId="31" xfId="22" applyNumberFormat="1" applyFont="1" applyFill="1" applyBorder="1" applyAlignment="1">
      <alignment horizontal="center" vertical="center"/>
    </xf>
    <xf numFmtId="44" fontId="9" fillId="0" borderId="3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4" fontId="3" fillId="0" borderId="0" xfId="2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44" fontId="4" fillId="2" borderId="5" xfId="22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4" fontId="3" fillId="3" borderId="4" xfId="22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44" fontId="3" fillId="4" borderId="9" xfId="22" applyNumberFormat="1" applyFont="1" applyFill="1" applyBorder="1" applyAlignment="1">
      <alignment horizontal="center" vertical="center" wrapText="1"/>
    </xf>
    <xf numFmtId="44" fontId="4" fillId="3" borderId="4" xfId="22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44" fontId="3" fillId="0" borderId="4" xfId="22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4" fontId="4" fillId="0" borderId="4" xfId="22" applyNumberFormat="1" applyFont="1" applyFill="1" applyBorder="1" applyAlignment="1">
      <alignment horizontal="center" vertical="center" wrapText="1"/>
    </xf>
    <xf numFmtId="44" fontId="3" fillId="4" borderId="9" xfId="0" applyNumberFormat="1" applyFont="1" applyFill="1" applyBorder="1" applyAlignment="1">
      <alignment horizontal="right" vertical="center" wrapText="1"/>
    </xf>
    <xf numFmtId="44" fontId="3" fillId="0" borderId="4" xfId="0" applyNumberFormat="1" applyFont="1" applyFill="1" applyBorder="1" applyAlignment="1">
      <alignment horizontal="center" vertical="center" wrapText="1"/>
    </xf>
    <xf numFmtId="44" fontId="3" fillId="4" borderId="9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4" fontId="4" fillId="3" borderId="5" xfId="0" applyNumberFormat="1" applyFont="1" applyFill="1" applyBorder="1" applyAlignment="1">
      <alignment horizontal="center" vertical="center" wrapText="1"/>
    </xf>
    <xf numFmtId="44" fontId="3" fillId="3" borderId="1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44" fontId="9" fillId="0" borderId="31" xfId="22" applyNumberFormat="1" applyFont="1" applyBorder="1" applyAlignment="1">
      <alignment horizontal="center" vertical="center" wrapText="1"/>
    </xf>
    <xf numFmtId="44" fontId="9" fillId="0" borderId="32" xfId="0" applyNumberFormat="1" applyFont="1" applyBorder="1" applyAlignment="1">
      <alignment horizontal="center" vertical="center" wrapText="1"/>
    </xf>
    <xf numFmtId="44" fontId="4" fillId="3" borderId="23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44" fontId="4" fillId="3" borderId="23" xfId="0" applyNumberFormat="1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4" fontId="4" fillId="0" borderId="25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44" fontId="4" fillId="0" borderId="23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44" fontId="4" fillId="3" borderId="23" xfId="0" applyNumberFormat="1" applyFont="1" applyFill="1" applyBorder="1" applyAlignment="1">
      <alignment horizontal="center" vertical="center" wrapText="1"/>
    </xf>
    <xf numFmtId="44" fontId="3" fillId="4" borderId="22" xfId="0" applyNumberFormat="1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44" fontId="11" fillId="0" borderId="23" xfId="0" applyNumberFormat="1" applyFont="1" applyBorder="1" applyAlignment="1">
      <alignment horizontal="left" vertical="center" wrapText="1"/>
    </xf>
    <xf numFmtId="44" fontId="3" fillId="0" borderId="33" xfId="0" applyNumberFormat="1" applyFont="1" applyBorder="1" applyAlignment="1">
      <alignment horizontal="left" vertical="center" wrapText="1"/>
    </xf>
    <xf numFmtId="44" fontId="4" fillId="3" borderId="33" xfId="0" applyNumberFormat="1" applyFont="1" applyFill="1" applyBorder="1" applyAlignment="1">
      <alignment vertical="center" wrapText="1"/>
    </xf>
    <xf numFmtId="44" fontId="3" fillId="0" borderId="25" xfId="0" applyNumberFormat="1" applyFont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44" fontId="4" fillId="3" borderId="30" xfId="0" applyNumberFormat="1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44" fontId="4" fillId="4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4" fontId="3" fillId="3" borderId="11" xfId="0" applyNumberFormat="1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horizontal="center" vertical="center"/>
    </xf>
    <xf numFmtId="44" fontId="3" fillId="3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44" fontId="7" fillId="0" borderId="4" xfId="18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horizontal="center" vertical="center"/>
    </xf>
    <xf numFmtId="44" fontId="3" fillId="0" borderId="36" xfId="0" applyNumberFormat="1" applyFont="1" applyBorder="1" applyAlignment="1">
      <alignment horizontal="left"/>
    </xf>
    <xf numFmtId="0" fontId="4" fillId="4" borderId="37" xfId="0" applyFont="1" applyFill="1" applyBorder="1" applyAlignment="1">
      <alignment vertical="center"/>
    </xf>
    <xf numFmtId="0" fontId="4" fillId="4" borderId="38" xfId="0" applyFont="1" applyFill="1" applyBorder="1" applyAlignment="1">
      <alignment vertical="center" wrapText="1"/>
    </xf>
    <xf numFmtId="0" fontId="4" fillId="4" borderId="39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44" fontId="4" fillId="4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44" fontId="3" fillId="3" borderId="23" xfId="0" applyNumberFormat="1" applyFont="1" applyFill="1" applyBorder="1" applyAlignment="1">
      <alignment horizontal="center" vertical="center" wrapText="1"/>
    </xf>
    <xf numFmtId="44" fontId="3" fillId="3" borderId="23" xfId="0" applyNumberFormat="1" applyFont="1" applyFill="1" applyBorder="1" applyAlignment="1">
      <alignment vertical="center"/>
    </xf>
    <xf numFmtId="44" fontId="3" fillId="3" borderId="23" xfId="0" applyNumberFormat="1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>
      <alignment horizontal="center" vertical="center" wrapText="1"/>
    </xf>
    <xf numFmtId="44" fontId="3" fillId="3" borderId="33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/>
    </xf>
    <xf numFmtId="0" fontId="4" fillId="4" borderId="29" xfId="0" applyNumberFormat="1" applyFont="1" applyFill="1" applyBorder="1" applyAlignment="1">
      <alignment horizontal="center" vertical="center"/>
    </xf>
    <xf numFmtId="44" fontId="4" fillId="4" borderId="29" xfId="0" applyNumberFormat="1" applyFont="1" applyFill="1" applyBorder="1" applyAlignment="1">
      <alignment horizontal="center" vertical="center"/>
    </xf>
    <xf numFmtId="44" fontId="4" fillId="4" borderId="30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/>
    </xf>
    <xf numFmtId="44" fontId="3" fillId="0" borderId="0" xfId="0" applyNumberFormat="1" applyFont="1" applyFill="1" applyBorder="1" applyAlignment="1">
      <alignment horizontal="center" vertical="center" wrapText="1"/>
    </xf>
    <xf numFmtId="0" fontId="13" fillId="0" borderId="0" xfId="19" applyFont="1" applyAlignment="1">
      <alignment horizontal="center" vertical="center" wrapText="1"/>
      <protection/>
    </xf>
    <xf numFmtId="0" fontId="13" fillId="0" borderId="0" xfId="19" applyFont="1" applyAlignment="1">
      <alignment vertical="center" wrapText="1"/>
      <protection/>
    </xf>
    <xf numFmtId="0" fontId="15" fillId="0" borderId="0" xfId="19" applyFont="1" applyAlignment="1">
      <alignment vertical="center" wrapText="1"/>
      <protection/>
    </xf>
    <xf numFmtId="0" fontId="14" fillId="0" borderId="0" xfId="19" applyFont="1" applyAlignment="1">
      <alignment vertical="center" wrapText="1"/>
      <protection/>
    </xf>
    <xf numFmtId="0" fontId="3" fillId="0" borderId="0" xfId="19" applyFont="1" applyAlignment="1">
      <alignment horizontal="center" vertical="center" wrapText="1"/>
      <protection/>
    </xf>
    <xf numFmtId="0" fontId="3" fillId="0" borderId="0" xfId="19" applyFont="1" applyAlignment="1">
      <alignment vertical="center" wrapText="1"/>
      <protection/>
    </xf>
    <xf numFmtId="0" fontId="3" fillId="4" borderId="9" xfId="19" applyFont="1" applyFill="1" applyBorder="1" applyAlignment="1">
      <alignment vertical="center" wrapText="1"/>
      <protection/>
    </xf>
    <xf numFmtId="0" fontId="3" fillId="4" borderId="9" xfId="19" applyFont="1" applyFill="1" applyBorder="1" applyAlignment="1">
      <alignment horizontal="center" vertical="center" wrapText="1"/>
      <protection/>
    </xf>
    <xf numFmtId="0" fontId="3" fillId="4" borderId="40" xfId="19" applyFont="1" applyFill="1" applyBorder="1" applyAlignment="1">
      <alignment vertical="center" wrapText="1"/>
      <protection/>
    </xf>
    <xf numFmtId="0" fontId="3" fillId="4" borderId="40" xfId="19" applyFont="1" applyFill="1" applyBorder="1" applyAlignment="1">
      <alignment horizontal="center" vertical="center" wrapText="1"/>
      <protection/>
    </xf>
    <xf numFmtId="0" fontId="14" fillId="0" borderId="0" xfId="19" applyFont="1" applyAlignment="1">
      <alignment horizontal="left" vertical="center" wrapText="1"/>
      <protection/>
    </xf>
    <xf numFmtId="0" fontId="14" fillId="0" borderId="0" xfId="19" applyFont="1" applyAlignment="1">
      <alignment horizontal="left" vertical="center"/>
      <protection/>
    </xf>
    <xf numFmtId="0" fontId="4" fillId="4" borderId="41" xfId="19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left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4" fillId="4" borderId="9" xfId="19" applyFont="1" applyFill="1" applyBorder="1" applyAlignment="1">
      <alignment horizontal="center" vertical="center" wrapText="1"/>
      <protection/>
    </xf>
    <xf numFmtId="0" fontId="4" fillId="4" borderId="42" xfId="19" applyFont="1" applyFill="1" applyBorder="1" applyAlignment="1">
      <alignment horizontal="center" vertical="center" wrapText="1"/>
      <protection/>
    </xf>
    <xf numFmtId="0" fontId="4" fillId="4" borderId="22" xfId="19" applyFont="1" applyFill="1" applyBorder="1" applyAlignment="1">
      <alignment horizontal="center" vertical="center" wrapText="1"/>
      <protection/>
    </xf>
    <xf numFmtId="164" fontId="3" fillId="0" borderId="25" xfId="19" applyNumberFormat="1" applyFont="1" applyFill="1" applyBorder="1" applyAlignment="1">
      <alignment horizontal="right" vertical="center" wrapText="1"/>
      <protection/>
    </xf>
    <xf numFmtId="164" fontId="3" fillId="4" borderId="22" xfId="19" applyNumberFormat="1" applyFont="1" applyFill="1" applyBorder="1" applyAlignment="1">
      <alignment horizontal="right" vertical="center" wrapText="1"/>
      <protection/>
    </xf>
    <xf numFmtId="164" fontId="3" fillId="0" borderId="43" xfId="22" applyNumberFormat="1" applyFont="1" applyFill="1" applyBorder="1" applyAlignment="1" applyProtection="1">
      <alignment horizontal="right" vertical="center" wrapText="1"/>
      <protection/>
    </xf>
    <xf numFmtId="0" fontId="4" fillId="4" borderId="44" xfId="19" applyFont="1" applyFill="1" applyBorder="1" applyAlignment="1">
      <alignment vertical="center" wrapText="1"/>
      <protection/>
    </xf>
    <xf numFmtId="0" fontId="3" fillId="0" borderId="19" xfId="19" applyFont="1" applyFill="1" applyBorder="1" applyAlignment="1">
      <alignment horizontal="center" vertical="center" wrapText="1"/>
      <protection/>
    </xf>
    <xf numFmtId="0" fontId="4" fillId="4" borderId="9" xfId="19" applyFont="1" applyFill="1" applyBorder="1" applyAlignment="1">
      <alignment horizontal="left" vertical="center" wrapText="1"/>
      <protection/>
    </xf>
    <xf numFmtId="0" fontId="3" fillId="0" borderId="45" xfId="19" applyFont="1" applyFill="1" applyBorder="1" applyAlignment="1">
      <alignment horizontal="center" vertical="center" wrapText="1"/>
      <protection/>
    </xf>
    <xf numFmtId="0" fontId="3" fillId="0" borderId="7" xfId="19" applyFont="1" applyFill="1" applyBorder="1" applyAlignment="1">
      <alignment horizontal="left" vertical="center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164" fontId="3" fillId="0" borderId="20" xfId="19" applyNumberFormat="1" applyFont="1" applyFill="1" applyBorder="1" applyAlignment="1">
      <alignment horizontal="right" vertical="center" wrapText="1"/>
      <protection/>
    </xf>
    <xf numFmtId="0" fontId="3" fillId="0" borderId="10" xfId="19" applyFont="1" applyFill="1" applyBorder="1" applyAlignment="1">
      <alignment vertical="center" wrapText="1"/>
      <protection/>
    </xf>
    <xf numFmtId="0" fontId="3" fillId="0" borderId="26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left" vertical="center" wrapText="1"/>
      <protection/>
    </xf>
    <xf numFmtId="0" fontId="3" fillId="0" borderId="46" xfId="19" applyFont="1" applyFill="1" applyBorder="1" applyAlignment="1">
      <alignment vertical="center" wrapText="1"/>
      <protection/>
    </xf>
    <xf numFmtId="0" fontId="3" fillId="0" borderId="46" xfId="19" applyFont="1" applyFill="1" applyBorder="1" applyAlignment="1">
      <alignment horizontal="center" vertical="center" wrapText="1"/>
      <protection/>
    </xf>
    <xf numFmtId="164" fontId="3" fillId="0" borderId="47" xfId="22" applyNumberFormat="1" applyFont="1" applyFill="1" applyBorder="1" applyAlignment="1" applyProtection="1">
      <alignment horizontal="right" vertical="center" wrapText="1"/>
      <protection/>
    </xf>
    <xf numFmtId="164" fontId="4" fillId="4" borderId="48" xfId="19" applyNumberFormat="1" applyFont="1" applyFill="1" applyBorder="1" applyAlignment="1">
      <alignment vertical="center" wrapText="1"/>
      <protection/>
    </xf>
    <xf numFmtId="0" fontId="3" fillId="0" borderId="45" xfId="19" applyFont="1" applyBorder="1" applyAlignment="1">
      <alignment horizontal="center" vertical="center" wrapText="1"/>
      <protection/>
    </xf>
    <xf numFmtId="0" fontId="3" fillId="0" borderId="49" xfId="19" applyFont="1" applyBorder="1" applyAlignment="1">
      <alignment vertical="center"/>
      <protection/>
    </xf>
    <xf numFmtId="0" fontId="3" fillId="0" borderId="49" xfId="19" applyFont="1" applyBorder="1" applyAlignment="1">
      <alignment horizontal="center" vertical="center"/>
      <protection/>
    </xf>
    <xf numFmtId="0" fontId="4" fillId="4" borderId="24" xfId="19" applyFont="1" applyFill="1" applyBorder="1" applyAlignment="1">
      <alignment vertical="center" wrapText="1"/>
      <protection/>
    </xf>
    <xf numFmtId="0" fontId="3" fillId="4" borderId="24" xfId="19" applyFont="1" applyFill="1" applyBorder="1" applyAlignment="1">
      <alignment horizontal="center" vertical="center" wrapText="1"/>
      <protection/>
    </xf>
    <xf numFmtId="0" fontId="3" fillId="4" borderId="50" xfId="19" applyFont="1" applyFill="1" applyBorder="1" applyAlignment="1">
      <alignment horizontal="center" vertical="center" wrapText="1"/>
      <protection/>
    </xf>
    <xf numFmtId="0" fontId="4" fillId="4" borderId="51" xfId="19" applyFont="1" applyFill="1" applyBorder="1" applyAlignment="1">
      <alignment horizontal="center" vertical="center" wrapText="1"/>
      <protection/>
    </xf>
    <xf numFmtId="44" fontId="4" fillId="2" borderId="24" xfId="22" applyNumberFormat="1" applyFont="1" applyFill="1" applyBorder="1" applyAlignment="1">
      <alignment horizontal="left" vertical="center" wrapText="1"/>
    </xf>
    <xf numFmtId="44" fontId="4" fillId="2" borderId="9" xfId="22" applyNumberFormat="1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4" fillId="2" borderId="52" xfId="22" applyNumberFormat="1" applyFont="1" applyFill="1" applyBorder="1" applyAlignment="1">
      <alignment horizontal="center" vertical="center"/>
    </xf>
    <xf numFmtId="49" fontId="4" fillId="2" borderId="3" xfId="22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pozostałe dane" xfId="18"/>
    <cellStyle name="Normalny_WYKAZ SZKÓD Złotów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AutoShape 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AutoShape 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AutoShape 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0" name="AutoShape 5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AutoShape 7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" name="AutoShape 78"/>
        <xdr:cNvSpPr>
          <a:spLocks/>
        </xdr:cNvSpPr>
      </xdr:nvSpPr>
      <xdr:spPr>
        <a:xfrm>
          <a:off x="7191375" y="11239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3" name="AutoShape 8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4" name="AutoShape 8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" name="AutoShape 8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6" name="AutoShape 8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AutoShape 8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8" name="AutoShape 8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AutoShape 9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0" name="AutoShape 9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1" name="AutoShape 9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2" name="AutoShape 9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3" name="AutoShape 9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4" name="AutoShape 9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5" name="AutoShape 9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8" name="AutoShape 10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9" name="AutoShape 10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0" name="AutoShape 10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1" name="AutoShape 10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2" name="AutoShape 10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3" name="AutoShape 10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4" name="AutoShape 10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5" name="AutoShape 10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6" name="AutoShape 11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7" name="AutoShape 11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" name="AutoShape 1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" name="AutoShape 1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" name="AutoShape 1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" name="AutoShape 1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2" name="AutoShape 1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" name="AutoShape 1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5" name="AutoShape 1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" name="AutoShape 1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" name="AutoShape 1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" name="AutoShape 1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" name="AutoShape 1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" name="AutoShape 1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" name="AutoShape 1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" name="AutoShape 1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" name="AutoShape 1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" name="AutoShape 1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" name="AutoShape 1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" name="AutoShape 1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" name="AutoShape 1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" name="AutoShape 1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" name="AutoShape 1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" name="AutoShape 1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AutoShape 1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AutoShape 1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AutoShape 1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AutoShape 1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AutoShape 1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AutoShape 1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AutoShape 1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AutoShape 1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AutoShape 1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AutoShape 1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AutoShape 1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AutoShape 1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AutoShape 1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AutoShape 1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AutoShape 1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AutoShape 1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AutoShape 1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AutoShape 2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AutoShape 2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AutoShape 2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AutoShape 2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AutoShape 2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AutoShape 2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AutoShape 2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AutoShape 2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AutoShape 2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AutoShape 2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AutoShape 2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AutoShape 2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AutoShape 2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AutoShape 2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AutoShape 2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AutoShape 2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AutoShape 2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AutoShape 2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AutoShape 2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AutoShape 2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AutoShape 2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AutoShape 2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AutoShape 2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AutoShape 2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AutoShape 2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AutoShape 2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AutoShape 2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" name="AutoShape 2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" name="AutoShape 2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" name="AutoShape 2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" name="AutoShape 2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" name="AutoShape 2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" name="AutoShape 2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" name="AutoShape 2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" name="AutoShape 2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" name="AutoShape 2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" name="AutoShape 2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" name="AutoShape 2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" name="AutoShape 2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8" name="AutoShape 2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9" name="AutoShape 2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0" name="AutoShape 2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1" name="AutoShape 2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" name="AutoShape 2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" name="AutoShape 2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" name="AutoShape 2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" name="AutoShape 2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" name="AutoShape 2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" name="AutoShape 2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" name="AutoShape 2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" name="AutoShape 2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" name="AutoShape 2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" name="AutoShape 2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" name="AutoShape 2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" name="AutoShape 2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" name="AutoShape 2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" name="AutoShape 2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" name="AutoShape 2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" name="AutoShape 2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" name="AutoShape 2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" name="AutoShape 2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" name="AutoShape 2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" name="AutoShape 2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" name="AutoShape 2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" name="AutoShape 2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" name="AutoShape 2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" name="AutoShape 2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" name="AutoShape 2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" name="AutoShape 2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" name="AutoShape 2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" name="AutoShape 2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" name="AutoShape 2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" name="AutoShape 2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" name="AutoShape 2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" name="AutoShape 2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" name="AutoShape 2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" name="AutoShape 2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6" name="AutoShape 2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7" name="AutoShape 2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8" name="AutoShape 2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9" name="AutoShape 2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0" name="AutoShape 2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1" name="AutoShape 2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2" name="AutoShape 2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3" name="AutoShape 2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4" name="AutoShape 2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5" name="AutoShape 2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6" name="AutoShape 2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7" name="AutoShape 2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8" name="AutoShape 2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69" name="AutoShape 2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0" name="AutoShape 2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1" name="AutoShape 2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2" name="AutoShape 2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" name="AutoShape 2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" name="AutoShape 3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" name="AutoShape 3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" name="AutoShape 3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" name="AutoShape 3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" name="AutoShape 3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9" name="AutoShape 3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0" name="AutoShape 3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1" name="AutoShape 3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2" name="AutoShape 3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3" name="AutoShape 3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4" name="AutoShape 3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5" name="AutoShape 3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6" name="AutoShape 3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7" name="AutoShape 3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8" name="AutoShape 3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89" name="AutoShape 3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0" name="AutoShape 3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1" name="AutoShape 3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2" name="AutoShape 3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3" name="AutoShape 3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4" name="AutoShape 3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5" name="AutoShape 3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6" name="AutoShape 3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7" name="AutoShape 3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" name="AutoShape 3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" name="AutoShape 3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" name="AutoShape 3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" name="AutoShape 3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" name="AutoShape 3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3" name="AutoShape 3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4" name="AutoShape 3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5" name="AutoShape 3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6" name="AutoShape 3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7" name="AutoShape 3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8" name="AutoShape 3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9" name="AutoShape 3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0" name="AutoShape 3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1" name="AutoShape 3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2" name="AutoShape 3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3" name="AutoShape 3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4" name="AutoShape 3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5" name="AutoShape 3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6" name="AutoShape 3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7" name="AutoShape 3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8" name="AutoShape 3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19" name="AutoShape 3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0" name="AutoShape 3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1" name="AutoShape 3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" name="AutoShape 3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" name="AutoShape 3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" name="AutoShape 3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" name="AutoShape 3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" name="AutoShape 3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7" name="AutoShape 3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8" name="AutoShape 3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9" name="AutoShape 3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0" name="AutoShape 3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1" name="AutoShape 3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2" name="AutoShape 3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3" name="AutoShape 3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4" name="AutoShape 3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5" name="AutoShape 3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6" name="AutoShape 3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7" name="AutoShape 4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8" name="AutoShape 4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39" name="AutoShape 4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0" name="AutoShape 4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1" name="AutoShape 4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2" name="AutoShape 4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3" name="AutoShape 4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4" name="AutoShape 4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5" name="AutoShape 4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" name="AutoShape 4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" name="AutoShape 4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" name="AutoShape 4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" name="AutoShape 4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" name="AutoShape 4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1" name="AutoShape 4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2" name="AutoShape 4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3" name="AutoShape 4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4" name="AutoShape 4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5" name="AutoShape 4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6" name="AutoShape 4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7" name="AutoShape 4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8" name="AutoShape 4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9" name="AutoShape 4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0" name="AutoShape 4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1" name="AutoShape 4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2" name="AutoShape 4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3" name="AutoShape 4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4" name="AutoShape 4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5" name="AutoShape 4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6" name="AutoShape 4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7" name="AutoShape 4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8" name="AutoShape 4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69" name="AutoShape 4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" name="AutoShape 4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" name="AutoShape 4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" name="AutoShape 4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" name="AutoShape 4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" name="AutoShape 4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5" name="AutoShape 4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6" name="AutoShape 4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7" name="AutoShape 4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8" name="AutoShape 4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9" name="AutoShape 4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0" name="AutoShape 4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1" name="AutoShape 4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2" name="AutoShape 4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3" name="AutoShape 4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4" name="AutoShape 4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5" name="AutoShape 4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6" name="AutoShape 4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7" name="AutoShape 4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8" name="AutoShape 4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89" name="AutoShape 4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0" name="AutoShape 4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1" name="AutoShape 4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2" name="AutoShape 4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3" name="AutoShape 4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" name="AutoShape 4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" name="AutoShape 4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" name="AutoShape 4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" name="AutoShape 4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" name="AutoShape 4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9" name="AutoShape 4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0" name="AutoShape 4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AutoShape 4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AutoShape 4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AutoShape 4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AutoShape 4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AutoShape 4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AutoShape 4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AutoShape 4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AutoShape 4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AutoShape 4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AutoShape 4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AutoShape 4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AutoShape 4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AutoShape 4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AutoShape 4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AutoShape 4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AutoShape 4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AutoShape 4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AutoShape 4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AutoShape 4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AutoShape 4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AutoShape 4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AutoShape 4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AutoShape 4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AutoShape 4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AutoShape 4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AutoShape 4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AutoShape 4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AutoShape 4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AutoShape 4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AutoShape 4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AutoShape 4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AutoShape 5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AutoShape 5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AutoShape 5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AutoShape 5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AutoShape 5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AutoShape 5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AutoShape 5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AutoShape 5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AutoShape 5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AutoShape 5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AutoShape 5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AutoShape 5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AutoShape 5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AutoShape 5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" name="AutoShape 5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7" name="AutoShape 5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8" name="AutoShape 5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9" name="AutoShape 5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0" name="AutoShape 5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1" name="AutoShape 5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2" name="AutoShape 5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3" name="AutoShape 5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4" name="AutoShape 5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5" name="AutoShape 5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6" name="AutoShape 5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7" name="AutoShape 5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8" name="AutoShape 5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59" name="AutoShape 5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0" name="AutoShape 5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1" name="AutoShape 5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2" name="AutoShape 5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3" name="AutoShape 5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4" name="AutoShape 5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5" name="AutoShape 5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" name="AutoShape 5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" name="AutoShape 5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" name="AutoShape 5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" name="AutoShape 5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" name="AutoShape 5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1" name="AutoShape 5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2" name="AutoShape 5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3" name="AutoShape 5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4" name="AutoShape 5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5" name="AutoShape 5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6" name="AutoShape 5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7" name="AutoShape 5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8" name="AutoShape 5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9" name="AutoShape 5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0" name="AutoShape 5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1" name="AutoShape 5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2" name="AutoShape 5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3" name="AutoShape 5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4" name="AutoShape 5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5" name="AutoShape 5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6" name="AutoShape 5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7" name="AutoShape 5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8" name="AutoShape 5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89" name="AutoShape 5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" name="AutoShape 5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" name="AutoShape 5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" name="AutoShape 5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" name="AutoShape 5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" name="AutoShape 5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5" name="AutoShape 5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6" name="AutoShape 5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7" name="AutoShape 5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8" name="AutoShape 5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9" name="AutoShape 5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0" name="AutoShape 5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1" name="AutoShape 5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2" name="AutoShape 5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3" name="AutoShape 5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4" name="AutoShape 5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5" name="AutoShape 5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6" name="AutoShape 5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7" name="AutoShape 5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8" name="AutoShape 5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09" name="AutoShape 5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0" name="AutoShape 5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1" name="AutoShape 5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2" name="AutoShape 5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3" name="AutoShape 5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" name="AutoShape 5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" name="AutoShape 5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" name="AutoShape 5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" name="AutoShape 5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" name="AutoShape 5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19" name="AutoShape 59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0" name="AutoShape 59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1" name="AutoShape 59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2" name="AutoShape 59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3" name="AutoShape 59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4" name="AutoShape 59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5" name="AutoShape 59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6" name="AutoShape 599"/>
        <xdr:cNvSpPr>
          <a:spLocks/>
        </xdr:cNvSpPr>
      </xdr:nvSpPr>
      <xdr:spPr>
        <a:xfrm>
          <a:off x="7191375" y="11239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7" name="AutoShape 60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8" name="AutoShape 60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29" name="AutoShape 60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0" name="AutoShape 60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1" name="AutoShape 60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2" name="AutoShape 60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3" name="AutoShape 60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4" name="AutoShape 60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5" name="AutoShape 60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6" name="AutoShape 60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7" name="AutoShape 61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8" name="AutoShape 61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39" name="AutoShape 61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0" name="AutoShape 61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1" name="AutoShape 61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2" name="AutoShape 61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3" name="AutoShape 61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4" name="AutoShape 61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5" name="AutoShape 61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6" name="AutoShape 61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7" name="AutoShape 62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8" name="AutoShape 62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49" name="AutoShape 62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50" name="AutoShape 62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51" name="AutoShape 62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52" name="AutoShape 6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53" name="AutoShape 6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54" name="AutoShape 6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55" name="AutoShape 6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56" name="AutoShape 6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57" name="AutoShape 6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58" name="AutoShape 6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59" name="AutoShape 6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0" name="AutoShape 6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1" name="AutoShape 6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" name="AutoShape 6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" name="AutoShape 6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" name="AutoShape 6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" name="AutoShape 6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" name="AutoShape 6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7" name="AutoShape 6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8" name="AutoShape 6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9" name="AutoShape 6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0" name="AutoShape 6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1" name="AutoShape 6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2" name="AutoShape 6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3" name="AutoShape 6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4" name="AutoShape 6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5" name="AutoShape 6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6" name="AutoShape 6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7" name="AutoShape 6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8" name="AutoShape 6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79" name="AutoShape 6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0" name="AutoShape 6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1" name="AutoShape 6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2" name="AutoShape 6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3" name="AutoShape 6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4" name="AutoShape 6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5" name="AutoShape 6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" name="AutoShape 6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" name="AutoShape 6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" name="AutoShape 6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" name="AutoShape 6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0" name="AutoShape 6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1" name="AutoShape 6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2" name="AutoShape 6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3" name="AutoShape 6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4" name="AutoShape 6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5" name="AutoShape 6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6" name="AutoShape 6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7" name="AutoShape 6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8" name="AutoShape 6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9" name="AutoShape 6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0" name="AutoShape 6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1" name="AutoShape 6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2" name="AutoShape 6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3" name="AutoShape 6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4" name="AutoShape 6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5" name="AutoShape 6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6" name="AutoShape 6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7" name="AutoShape 6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8" name="AutoShape 6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09" name="AutoShape 6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0" name="AutoShape 6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1" name="AutoShape 6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2" name="AutoShape 6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3" name="AutoShape 6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4" name="AutoShape 6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5" name="AutoShape 6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6" name="AutoShape 6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7" name="AutoShape 6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8" name="AutoShape 6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9" name="AutoShape 6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0" name="AutoShape 6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1" name="AutoShape 6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2" name="AutoShape 6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3" name="AutoShape 6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4" name="AutoShape 6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5" name="AutoShape 6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6" name="AutoShape 6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7" name="AutoShape 7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8" name="AutoShape 7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9" name="AutoShape 7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0" name="AutoShape 7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1" name="AutoShape 7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2" name="AutoShape 7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3" name="AutoShape 7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4" name="AutoShape 7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5" name="AutoShape 7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6" name="AutoShape 7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7" name="AutoShape 7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8" name="AutoShape 7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9" name="AutoShape 7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0" name="AutoShape 7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AutoShape 7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AutoShape 7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AutoShape 7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AutoShape 7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AutoShape 7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AutoShape 7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AutoShape 7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AutoShape 7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AutoShape 7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AutoShape 7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AutoShape 7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AutoShape 7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AutoShape 7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AutoShape 7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AutoShape 7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AutoShape 7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AutoShape 7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AutoShape 7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AutoShape 7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AutoShape 7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AutoShape 7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AutoShape 7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AutoShape 7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AutoShape 7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AutoShape 7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AutoShape 7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AutoShape 7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AutoShape 7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AutoShape 7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AutoShape 7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AutoShape 7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AutoShape 7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AutoShape 7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AutoShape 7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AutoShape 7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AutoShape 7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AutoShape 7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AutoShape 7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AutoShape 7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AutoShape 7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AutoShape 7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AutoShape 7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AutoShape 7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AutoShape 7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AutoShape 7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6" name="AutoShape 7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7" name="AutoShape 7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8" name="AutoShape 7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9" name="AutoShape 7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0" name="AutoShape 7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1" name="AutoShape 7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2" name="AutoShape 7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3" name="AutoShape 7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4" name="AutoShape 7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5" name="AutoShape 7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6" name="AutoShape 7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7" name="AutoShape 7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8" name="AutoShape 7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9" name="AutoShape 7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0" name="AutoShape 7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1" name="AutoShape 7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2" name="AutoShape 7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3" name="AutoShape 7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4" name="AutoShape 7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5" name="AutoShape 7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6" name="AutoShape 7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7" name="AutoShape 7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8" name="AutoShape 7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9" name="AutoShape 7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0" name="AutoShape 7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1" name="AutoShape 7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2" name="AutoShape 7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3" name="AutoShape 7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4" name="AutoShape 7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5" name="AutoShape 7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6" name="AutoShape 7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7" name="AutoShape 7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8" name="AutoShape 7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9" name="AutoShape 7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0" name="AutoShape 7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1" name="AutoShape 7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2" name="AutoShape 7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3" name="AutoShape 7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4" name="AutoShape 7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5" name="AutoShape 7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6" name="AutoShape 7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7" name="AutoShape 8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8" name="AutoShape 8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9" name="AutoShape 8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0" name="AutoShape 8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1" name="AutoShape 8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2" name="AutoShape 8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3" name="AutoShape 8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4" name="AutoShape 8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5" name="AutoShape 8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6" name="AutoShape 8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7" name="AutoShape 8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8" name="AutoShape 8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9" name="AutoShape 8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0" name="AutoShape 8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1" name="AutoShape 8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2" name="AutoShape 8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3" name="AutoShape 8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4" name="AutoShape 8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5" name="AutoShape 8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6" name="AutoShape 8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7" name="AutoShape 8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8" name="AutoShape 8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9" name="AutoShape 8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0" name="AutoShape 8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1" name="AutoShape 8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2" name="AutoShape 8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3" name="AutoShape 8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4" name="AutoShape 8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5" name="AutoShape 8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6" name="AutoShape 8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7" name="AutoShape 8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8" name="AutoShape 8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9" name="AutoShape 8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0" name="AutoShape 8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1" name="AutoShape 8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2" name="AutoShape 8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3" name="AutoShape 8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4" name="AutoShape 8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5" name="AutoShape 8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6" name="AutoShape 8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7" name="AutoShape 8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8" name="AutoShape 8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9" name="AutoShape 8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0" name="AutoShape 8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1" name="AutoShape 8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2" name="AutoShape 8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3" name="AutoShape 8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4" name="AutoShape 8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5" name="AutoShape 8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6" name="AutoShape 8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7" name="AutoShape 8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8" name="AutoShape 8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9" name="AutoShape 8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0" name="AutoShape 8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1" name="AutoShape 8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2" name="AutoShape 8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3" name="AutoShape 8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4" name="AutoShape 8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5" name="AutoShape 8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6" name="AutoShape 8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7" name="AutoShape 8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8" name="AutoShape 8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9" name="AutoShape 8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0" name="AutoShape 8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1" name="AutoShape 8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2" name="AutoShape 8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3" name="AutoShape 8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4" name="AutoShape 8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5" name="AutoShape 8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6" name="AutoShape 8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7" name="AutoShape 8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8" name="AutoShape 8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9" name="AutoShape 8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0" name="AutoShape 8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1" name="AutoShape 8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2" name="AutoShape 8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3" name="AutoShape 8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4" name="AutoShape 8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5" name="AutoShape 8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6" name="AutoShape 8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7" name="AutoShape 8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8" name="AutoShape 8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9" name="AutoShape 8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0" name="AutoShape 8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1" name="AutoShape 8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2" name="AutoShape 8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3" name="AutoShape 8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4" name="AutoShape 8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5" name="AutoShape 8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6" name="AutoShape 8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7" name="AutoShape 8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8" name="AutoShape 8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9" name="AutoShape 8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0" name="AutoShape 8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1" name="AutoShape 8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2" name="AutoShape 8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3" name="AutoShape 8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4" name="AutoShape 8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5" name="AutoShape 8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6" name="AutoShape 8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7" name="AutoShape 9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8" name="AutoShape 9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9" name="AutoShape 9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0" name="AutoShape 9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1" name="AutoShape 9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2" name="AutoShape 9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3" name="AutoShape 9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4" name="AutoShape 9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5" name="AutoShape 9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6" name="AutoShape 9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7" name="AutoShape 9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8" name="AutoShape 9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9" name="AutoShape 9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0" name="AutoShape 9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1" name="AutoShape 9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2" name="AutoShape 9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3" name="AutoShape 9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4" name="AutoShape 9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5" name="AutoShape 9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6" name="AutoShape 9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7" name="AutoShape 9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8" name="AutoShape 9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9" name="AutoShape 9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0" name="AutoShape 9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1" name="AutoShape 9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2" name="AutoShape 9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3" name="AutoShape 9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4" name="AutoShape 9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5" name="AutoShape 9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6" name="AutoShape 9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7" name="AutoShape 9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8" name="AutoShape 9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9" name="AutoShape 9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0" name="AutoShape 9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1" name="AutoShape 9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2" name="AutoShape 9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3" name="AutoShape 9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4" name="AutoShape 9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5" name="AutoShape 9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6" name="AutoShape 9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7" name="AutoShape 9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8" name="AutoShape 9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9" name="AutoShape 9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0" name="AutoShape 9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1" name="AutoShape 9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2" name="AutoShape 9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3" name="AutoShape 9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4" name="AutoShape 9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5" name="AutoShape 9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6" name="AutoShape 9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7" name="AutoShape 9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8" name="AutoShape 9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9" name="AutoShape 9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0" name="AutoShape 9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AutoShape 9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AutoShape 9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AutoShape 9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AutoShape 9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AutoShape 9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AutoShape 9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AutoShape 9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AutoShape 9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AutoShape 9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AutoShape 9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AutoShape 9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AutoShape 9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AutoShape 9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AutoShape 9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AutoShape 9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AutoShape 9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AutoShape 9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AutoShape 9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AutoShape 9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AutoShape 9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AutoShape 9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02" name="AutoShape 97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03" name="AutoShape 97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04" name="AutoShape 97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05" name="AutoShape 97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06" name="AutoShape 97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07" name="AutoShape 98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08" name="AutoShape 98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09" name="AutoShape 982"/>
        <xdr:cNvSpPr>
          <a:spLocks/>
        </xdr:cNvSpPr>
      </xdr:nvSpPr>
      <xdr:spPr>
        <a:xfrm>
          <a:off x="7191375" y="11239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0" name="AutoShape 98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1" name="AutoShape 98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2" name="AutoShape 98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3" name="AutoShape 98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4" name="AutoShape 98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5" name="AutoShape 98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6" name="AutoShape 98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7" name="AutoShape 99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8" name="AutoShape 99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19" name="AutoShape 99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0" name="AutoShape 99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1" name="AutoShape 99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2" name="AutoShape 99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3" name="AutoShape 99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4" name="AutoShape 99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5" name="AutoShape 99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6" name="AutoShape 99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7" name="AutoShape 100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8" name="AutoShape 100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9" name="AutoShape 100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30" name="AutoShape 100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31" name="AutoShape 100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32" name="AutoShape 100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33" name="AutoShape 100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34" name="AutoShape 100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5" name="AutoShape 10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6" name="AutoShape 10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7" name="AutoShape 10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8" name="AutoShape 10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9" name="AutoShape 10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0" name="AutoShape 10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1" name="AutoShape 10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2" name="AutoShape 10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3" name="AutoShape 10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4" name="AutoShape 10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5" name="AutoShape 10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6" name="AutoShape 10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7" name="AutoShape 10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8" name="AutoShape 10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9" name="AutoShape 10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0" name="AutoShape 10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1" name="AutoShape 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2" name="AutoShape 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3" name="AutoShape 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4" name="AutoShape 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5" name="AutoShape 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6" name="AutoShape 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7" name="AutoShape 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8" name="AutoShape 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9" name="AutoShape 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0" name="AutoShape 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1" name="AutoShape 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2" name="AutoShape 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3" name="AutoShape 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4" name="AutoShape 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5" name="AutoShape 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6" name="AutoShape 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7" name="AutoShape 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8" name="AutoShape 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9" name="AutoShape 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0" name="AutoShape 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1" name="AutoShape 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2" name="AutoShape 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3" name="AutoShape 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4" name="AutoShape 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5" name="AutoShape 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6" name="AutoShape 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7" name="AutoShape 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8" name="AutoShape 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9" name="AutoShape 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0" name="AutoShape 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1" name="AutoShape 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2" name="AutoShape 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3" name="AutoShape 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4" name="AutoShape 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5" name="AutoShape 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6" name="AutoShape 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7" name="AutoShape 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8" name="AutoShape 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9" name="AutoShape 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0" name="AutoShape 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1" name="AutoShape 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2" name="AutoShape 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3" name="AutoShape 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4" name="AutoShape 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5" name="AutoShape 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6" name="AutoShape 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7" name="AutoShape 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8" name="AutoShape 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9" name="AutoShape 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0" name="AutoShape 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1" name="AutoShape 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2" name="AutoShape 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3" name="AutoShape 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4" name="AutoShape 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5" name="AutoShape 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6" name="AutoShape 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7" name="AutoShape 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8" name="AutoShape 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9" name="AutoShape 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0" name="AutoShape 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1" name="AutoShape 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2" name="AutoShape 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3" name="AutoShape 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4" name="AutoShape 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5" name="AutoShape 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6" name="AutoShape 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7" name="AutoShape 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8" name="AutoShape 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9" name="AutoShape 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0" name="AutoShape 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1" name="AutoShape 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2" name="AutoShape 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3" name="AutoShape 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4" name="AutoShape 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5" name="AutoShape 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6" name="AutoShape 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7" name="AutoShape 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8" name="AutoShape 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9" name="AutoShape 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0" name="AutoShape 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1" name="AutoShape 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2" name="AutoShape 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3" name="AutoShape 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4" name="AutoShape 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5" name="AutoShape 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6" name="AutoShape 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7" name="AutoShape 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8" name="AutoShape 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9" name="AutoShape 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0" name="AutoShape 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1" name="AutoShape 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2" name="AutoShape 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3" name="AutoShape 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4" name="AutoShape 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5" name="AutoShape 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6" name="AutoShape 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7" name="AutoShape 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8" name="AutoShape 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9" name="AutoShape 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0" name="AutoShape 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1" name="AutoShape 1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2" name="AutoShape 1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3" name="AutoShape 1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4" name="AutoShape 1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5" name="AutoShape 1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6" name="AutoShape 1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7" name="AutoShape 1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8" name="AutoShape 1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9" name="AutoShape 1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0" name="AutoShape 1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1" name="AutoShape 1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2" name="AutoShape 1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3" name="AutoShape 1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4" name="AutoShape 1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5" name="AutoShape 1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6" name="AutoShape 1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7" name="AutoShape 1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8" name="AutoShape 1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9" name="AutoShape 1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0" name="AutoShape 1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1" name="AutoShape 1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2" name="AutoShape 1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3" name="AutoShape 1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4" name="AutoShape 1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5" name="AutoShape 1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6" name="AutoShape 1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7" name="AutoShape 1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8" name="AutoShape 1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9" name="AutoShape 1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0" name="AutoShape 1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1" name="AutoShape 1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2" name="AutoShape 1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3" name="AutoShape 1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4" name="AutoShape 1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5" name="AutoShape 1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6" name="AutoShape 1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7" name="AutoShape 1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8" name="AutoShape 1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9" name="AutoShape 1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0" name="AutoShape 1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1" name="AutoShape 1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2" name="AutoShape 1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3" name="AutoShape 1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4" name="AutoShape 1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5" name="AutoShape 1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6" name="AutoShape 1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7" name="AutoShape 1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8" name="AutoShape 1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9" name="AutoShape 1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0" name="AutoShape 1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1" name="AutoShape 1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2" name="AutoShape 1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3" name="AutoShape 1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4" name="AutoShape 1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5" name="AutoShape 1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6" name="AutoShape 1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7" name="AutoShape 1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8" name="AutoShape 1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9" name="AutoShape 1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0" name="AutoShape 1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1" name="AutoShape 1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2" name="AutoShape 1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3" name="AutoShape 1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4" name="AutoShape 1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5" name="AutoShape 1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6" name="AutoShape 1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7" name="AutoShape 1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8" name="AutoShape 1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9" name="AutoShape 1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0" name="AutoShape 1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AutoShape 1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AutoShape 1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AutoShape 1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AutoShape 1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AutoShape 1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AutoShape 1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AutoShape 1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AutoShape 1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AutoShape 1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AutoShape 1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AutoShape 1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AutoShape 1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AutoShape 1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AutoShape 1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AutoShape 1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AutoShape 1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AutoShape 1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AutoShape 1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AutoShape 1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AutoShape 1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AutoShape 1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AutoShape 1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AutoShape 1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AutoShape 1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AutoShape 1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AutoShape 1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AutoShape 1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AutoShape 1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AutoShape 1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AutoShape 2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AutoShape 2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AutoShape 2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AutoShape 2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AutoShape 2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AutoShape 2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AutoShape 2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AutoShape 2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AutoShape 2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AutoShape 2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AutoShape 2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AutoShape 2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AutoShape 2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AutoShape 2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AutoShape 2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AutoShape 2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6" name="AutoShape 2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7" name="AutoShape 2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8" name="AutoShape 2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9" name="AutoShape 2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0" name="AutoShape 2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1" name="AutoShape 2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2" name="AutoShape 2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3" name="AutoShape 2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4" name="AutoShape 2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5" name="AutoShape 2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6" name="AutoShape 2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7" name="AutoShape 2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8" name="AutoShape 2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79" name="AutoShape 2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0" name="AutoShape 2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1" name="AutoShape 2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2" name="AutoShape 2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3" name="AutoShape 2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4" name="AutoShape 2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5" name="AutoShape 2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6" name="AutoShape 2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7" name="AutoShape 2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8" name="AutoShape 2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89" name="AutoShape 2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0" name="AutoShape 2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1" name="AutoShape 2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2" name="AutoShape 2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3" name="AutoShape 2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4" name="AutoShape 2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5" name="AutoShape 2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6" name="AutoShape 2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7" name="AutoShape 2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8" name="AutoShape 2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99" name="AutoShape 2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0" name="AutoShape 2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1" name="AutoShape 2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2" name="AutoShape 2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3" name="AutoShape 2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4" name="AutoShape 2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5" name="AutoShape 2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6" name="AutoShape 2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7" name="AutoShape 2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8" name="AutoShape 2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09" name="AutoShape 2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0" name="AutoShape 2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1" name="AutoShape 2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2" name="AutoShape 2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3" name="AutoShape 2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4" name="AutoShape 2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5" name="AutoShape 2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6" name="AutoShape 2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7" name="AutoShape 2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8" name="AutoShape 2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19" name="AutoShape 2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0" name="AutoShape 2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1" name="AutoShape 2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2" name="AutoShape 2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3" name="AutoShape 2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4" name="AutoShape 2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5" name="AutoShape 2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6" name="AutoShape 2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7" name="AutoShape 2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8" name="AutoShape 2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29" name="AutoShape 2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0" name="AutoShape 2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1" name="AutoShape 2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2" name="AutoShape 2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3" name="AutoShape 2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4" name="AutoShape 2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5" name="AutoShape 2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6" name="AutoShape 2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7" name="AutoShape 2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8" name="AutoShape 2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39" name="AutoShape 2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0" name="AutoShape 2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1" name="AutoShape 2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2" name="AutoShape 2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3" name="AutoShape 2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4" name="AutoShape 2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5" name="AutoShape 2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6" name="AutoShape 2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7" name="AutoShape 2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8" name="AutoShape 2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49" name="AutoShape 2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0" name="AutoShape 3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1" name="AutoShape 3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2" name="AutoShape 3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3" name="AutoShape 3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4" name="AutoShape 3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5" name="AutoShape 3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6" name="AutoShape 3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7" name="AutoShape 3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8" name="AutoShape 3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59" name="AutoShape 3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0" name="AutoShape 3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1" name="AutoShape 3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2" name="AutoShape 3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3" name="AutoShape 3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4" name="AutoShape 3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5" name="AutoShape 3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6" name="AutoShape 3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7" name="AutoShape 3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8" name="AutoShape 3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69" name="AutoShape 3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0" name="AutoShape 3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1" name="AutoShape 3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2" name="AutoShape 3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3" name="AutoShape 3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4" name="AutoShape 3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5" name="AutoShape 3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6" name="AutoShape 3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7" name="AutoShape 3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8" name="AutoShape 3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79" name="AutoShape 3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80" name="AutoShape 3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81" name="AutoShape 3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82" name="AutoShape 3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183" name="AutoShape 3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84" name="AutoShape 33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85" name="AutoShape 33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86" name="AutoShape 33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87" name="AutoShape 33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88" name="AutoShape 33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89" name="AutoShape 33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0" name="AutoShape 34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1" name="AutoShape 341"/>
        <xdr:cNvSpPr>
          <a:spLocks/>
        </xdr:cNvSpPr>
      </xdr:nvSpPr>
      <xdr:spPr>
        <a:xfrm>
          <a:off x="7191375" y="11239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2" name="AutoShape 34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3" name="AutoShape 34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4" name="AutoShape 34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5" name="AutoShape 34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6" name="AutoShape 34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7" name="AutoShape 34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8" name="AutoShape 34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99" name="AutoShape 34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0" name="AutoShape 35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1" name="AutoShape 35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2" name="AutoShape 35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3" name="AutoShape 35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4" name="AutoShape 35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5" name="AutoShape 35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6" name="AutoShape 35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7" name="AutoShape 35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8" name="AutoShape 35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09" name="AutoShape 35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10" name="AutoShape 36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11" name="AutoShape 36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12" name="AutoShape 36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13" name="AutoShape 36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14" name="AutoShape 36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15" name="AutoShape 36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16" name="AutoShape 36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17" name="AutoShape 3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18" name="AutoShape 3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19" name="AutoShape 3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0" name="AutoShape 3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1" name="AutoShape 3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2" name="AutoShape 3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3" name="AutoShape 3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4" name="AutoShape 3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5" name="AutoShape 3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6" name="AutoShape 3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7" name="AutoShape 3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8" name="AutoShape 3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29" name="AutoShape 3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0" name="AutoShape 3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1" name="AutoShape 3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2" name="AutoShape 3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3" name="AutoShape 3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4" name="AutoShape 3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5" name="AutoShape 3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6" name="AutoShape 3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7" name="AutoShape 3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8" name="AutoShape 3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9" name="AutoShape 3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0" name="AutoShape 3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1" name="AutoShape 3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2" name="AutoShape 3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3" name="AutoShape 3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4" name="AutoShape 3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5" name="AutoShape 3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6" name="AutoShape 3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7" name="AutoShape 3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8" name="AutoShape 3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9" name="AutoShape 3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0" name="AutoShape 4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1" name="AutoShape 4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2" name="AutoShape 4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3" name="AutoShape 4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4" name="AutoShape 4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5" name="AutoShape 4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6" name="AutoShape 4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7" name="AutoShape 4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8" name="AutoShape 4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9" name="AutoShape 4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0" name="AutoShape 4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AutoShape 4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AutoShape 4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AutoShape 4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AutoShape 4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AutoShape 4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AutoShape 4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AutoShape 4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AutoShape 4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AutoShape 4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AutoShape 4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AutoShape 4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AutoShape 4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AutoShape 4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AutoShape 4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AutoShape 4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AutoShape 4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AutoShape 4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AutoShape 4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AutoShape 4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AutoShape 4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AutoShape 4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AutoShape 4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AutoShape 4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AutoShape 4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AutoShape 4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AutoShape 4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AutoShape 4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AutoShape 4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AutoShape 4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AutoShape 4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AutoShape 4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AutoShape 4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AutoShape 4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AutoShape 4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AutoShape 4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AutoShape 4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AutoShape 4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AutoShape 4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AutoShape 4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AutoShape 4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AutoShape 4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AutoShape 4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AutoShape 4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AutoShape 4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AutoShape 4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6" name="AutoShape 4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7" name="AutoShape 4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8" name="AutoShape 4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9" name="AutoShape 4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0" name="AutoShape 4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1" name="AutoShape 4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2" name="AutoShape 4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3" name="AutoShape 4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4" name="AutoShape 4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5" name="AutoShape 4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6" name="AutoShape 4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7" name="AutoShape 4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8" name="AutoShape 4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9" name="AutoShape 4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0" name="AutoShape 4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1" name="AutoShape 4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2" name="AutoShape 4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3" name="AutoShape 4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4" name="AutoShape 4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5" name="AutoShape 4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6" name="AutoShape 4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7" name="AutoShape 4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8" name="AutoShape 4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29" name="AutoShape 4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0" name="AutoShape 4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1" name="AutoShape 4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2" name="AutoShape 4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3" name="AutoShape 4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4" name="AutoShape 4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5" name="AutoShape 4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6" name="AutoShape 4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7" name="AutoShape 4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8" name="AutoShape 4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9" name="AutoShape 4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0" name="AutoShape 4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1" name="AutoShape 4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2" name="AutoShape 4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3" name="AutoShape 4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4" name="AutoShape 4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5" name="AutoShape 4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6" name="AutoShape 4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7" name="AutoShape 4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8" name="AutoShape 4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9" name="AutoShape 4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0" name="AutoShape 5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1" name="AutoShape 5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2" name="AutoShape 5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3" name="AutoShape 5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4" name="AutoShape 5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5" name="AutoShape 5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6" name="AutoShape 5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7" name="AutoShape 5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8" name="AutoShape 5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59" name="AutoShape 5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0" name="AutoShape 5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1" name="AutoShape 5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2" name="AutoShape 5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3" name="AutoShape 5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4" name="AutoShape 5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5" name="AutoShape 5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6" name="AutoShape 5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7" name="AutoShape 5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8" name="AutoShape 5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9" name="AutoShape 5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0" name="AutoShape 5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1" name="AutoShape 5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2" name="AutoShape 5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3" name="AutoShape 5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4" name="AutoShape 5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5" name="AutoShape 5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6" name="AutoShape 5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7" name="AutoShape 5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8" name="AutoShape 5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9" name="AutoShape 5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0" name="AutoShape 5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1" name="AutoShape 5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2" name="AutoShape 5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3" name="AutoShape 5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4" name="AutoShape 5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5" name="AutoShape 5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6" name="AutoShape 5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7" name="AutoShape 5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8" name="AutoShape 5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9" name="AutoShape 5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0" name="AutoShape 5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1" name="AutoShape 5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2" name="AutoShape 5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3" name="AutoShape 5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4" name="AutoShape 5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5" name="AutoShape 5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6" name="AutoShape 5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7" name="AutoShape 5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8" name="AutoShape 5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99" name="AutoShape 5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0" name="AutoShape 5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1" name="AutoShape 5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2" name="AutoShape 5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3" name="AutoShape 5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4" name="AutoShape 5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5" name="AutoShape 5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6" name="AutoShape 5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7" name="AutoShape 5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8" name="AutoShape 5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9" name="AutoShape 5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0" name="AutoShape 5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1" name="AutoShape 5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2" name="AutoShape 5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3" name="AutoShape 5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4" name="AutoShape 5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5" name="AutoShape 5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6" name="AutoShape 5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7" name="AutoShape 5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8" name="AutoShape 5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9" name="AutoShape 5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0" name="AutoShape 5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1" name="AutoShape 5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2" name="AutoShape 5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3" name="AutoShape 5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4" name="AutoShape 5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5" name="AutoShape 5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6" name="AutoShape 5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7" name="AutoShape 5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8" name="AutoShape 5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29" name="AutoShape 5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0" name="AutoShape 5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1" name="AutoShape 5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2" name="AutoShape 5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3" name="AutoShape 5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4" name="AutoShape 5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5" name="AutoShape 5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6" name="AutoShape 5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7" name="AutoShape 5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8" name="AutoShape 5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9" name="AutoShape 5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0" name="AutoShape 5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1" name="AutoShape 5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2" name="AutoShape 5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3" name="AutoShape 6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4" name="AutoShape 6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5" name="AutoShape 6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6" name="AutoShape 6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7" name="AutoShape 6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8" name="AutoShape 6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9" name="AutoShape 6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0" name="AutoShape 6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1" name="AutoShape 6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2" name="AutoShape 6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3" name="AutoShape 6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4" name="AutoShape 6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5" name="AutoShape 6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6" name="AutoShape 6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7" name="AutoShape 6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8" name="AutoShape 6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59" name="AutoShape 6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0" name="AutoShape 6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1" name="AutoShape 6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2" name="AutoShape 6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3" name="AutoShape 6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4" name="AutoShape 6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5" name="AutoShape 6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6" name="AutoShape 6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7" name="AutoShape 6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8" name="AutoShape 6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9" name="AutoShape 6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0" name="AutoShape 6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1" name="AutoShape 6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2" name="AutoShape 6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3" name="AutoShape 6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4" name="AutoShape 63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5" name="AutoShape 6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6" name="AutoShape 63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7" name="AutoShape 63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8" name="AutoShape 63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79" name="AutoShape 6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0" name="AutoShape 6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1" name="AutoShape 6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2" name="AutoShape 6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3" name="AutoShape 64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4" name="AutoShape 64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5" name="AutoShape 64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6" name="AutoShape 64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7" name="AutoShape 6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8" name="AutoShape 6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89" name="AutoShape 6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0" name="AutoShape 64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1" name="AutoShape 64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2" name="AutoShape 64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3" name="AutoShape 65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4" name="AutoShape 65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5" name="AutoShape 6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6" name="AutoShape 65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7" name="AutoShape 65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8" name="AutoShape 65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99" name="AutoShape 656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0" name="AutoShape 65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AutoShape 65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AutoShape 65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AutoShape 66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AutoShape 66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AutoShape 66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AutoShape 66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AutoShape 66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AutoShape 66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AutoShape 66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AutoShape 66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AutoShape 66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AutoShape 66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AutoShape 67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AutoShape 67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AutoShape 67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AutoShape 67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AutoShape 67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AutoShape 67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AutoShape 67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AutoShape 67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AutoShape 67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AutoShape 67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AutoShape 68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AutoShape 68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AutoShape 68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AutoShape 68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AutoShape 68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AutoShape 68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AutoShape 68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AutoShape 68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AutoShape 68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AutoShape 68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AutoShape 690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AutoShape 6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AutoShape 6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AutoShape 6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AutoShape 6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AutoShape 6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AutoShape 6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AutoShape 6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AutoShape 6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AutoShape 6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AutoShape 7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AutoShape 7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AutoShape 7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6" name="AutoShape 7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7" name="AutoShape 7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8" name="AutoShape 7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9" name="AutoShape 7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0" name="AutoShape 7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1" name="AutoShape 7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2" name="AutoShape 7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3" name="AutoShape 7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4" name="AutoShape 7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5" name="AutoShape 7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6" name="AutoShape 7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7" name="AutoShape 7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8" name="AutoShape 7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59" name="AutoShape 7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60" name="AutoShape 75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61" name="AutoShape 79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62" name="AutoShape 79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63" name="AutoShape 79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64" name="AutoShape 7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65" name="AutoShape 7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66" name="AutoShape 7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67" name="AutoShape 79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68" name="AutoShape 80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69" name="AutoShape 80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0" name="AutoShape 80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1" name="AutoShape 80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2" name="AutoShape 80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3" name="AutoShape 80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4" name="AutoShape 80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5" name="AutoShape 80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6" name="AutoShape 80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7" name="AutoShape 80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8" name="AutoShape 810"/>
        <xdr:cNvSpPr>
          <a:spLocks/>
        </xdr:cNvSpPr>
      </xdr:nvSpPr>
      <xdr:spPr>
        <a:xfrm>
          <a:off x="7191375" y="11239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79" name="AutoShape 81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0" name="AutoShape 81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1" name="AutoShape 813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2" name="AutoShape 81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3" name="AutoShape 81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4" name="AutoShape 81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5" name="AutoShape 81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6" name="AutoShape 81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7" name="AutoShape 81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8" name="AutoShape 820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89" name="AutoShape 821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90" name="AutoShape 822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91" name="AutoShape 82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92" name="AutoShape 827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93" name="AutoShape 828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94" name="AutoShape 829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95" name="AutoShape 834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96" name="AutoShape 835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97" name="AutoShape 836"/>
        <xdr:cNvSpPr>
          <a:spLocks/>
        </xdr:cNvSpPr>
      </xdr:nvSpPr>
      <xdr:spPr>
        <a:xfrm>
          <a:off x="7191375" y="1123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98" name="AutoShape 838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99" name="AutoShape 839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0" name="AutoShape 840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1" name="AutoShape 841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2" name="AutoShape 842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3" name="AutoShape 843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4" name="AutoShape 844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5" name="AutoShape 845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6" name="AutoShape 846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7" name="AutoShape 847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8" name="AutoShape 848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9" name="AutoShape 849"/>
        <xdr:cNvSpPr>
          <a:spLocks/>
        </xdr:cNvSpPr>
      </xdr:nvSpPr>
      <xdr:spPr>
        <a:xfrm>
          <a:off x="7191375" y="1123950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0" name="AutoShape 850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1" name="AutoShape 851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2" name="AutoShape 852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3" name="AutoShape 853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4" name="AutoShape 854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5" name="AutoShape 855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6" name="AutoShape 856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7" name="AutoShape 857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8" name="AutoShape 858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9" name="AutoShape 859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0" name="AutoShape 860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1" name="AutoShape 861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2" name="AutoShape 865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3" name="AutoShape 866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4" name="AutoShape 867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5" name="AutoShape 868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6" name="AutoShape 873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7" name="AutoShape 874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8" name="AutoShape 875"/>
        <xdr:cNvSpPr>
          <a:spLocks/>
        </xdr:cNvSpPr>
      </xdr:nvSpPr>
      <xdr:spPr>
        <a:xfrm>
          <a:off x="7191375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29" name="AutoShape 877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0" name="AutoShape 878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1" name="AutoShape 879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2" name="AutoShape 880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3" name="AutoShape 881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4" name="AutoShape 882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5" name="AutoShape 883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6" name="AutoShape 884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7" name="AutoShape 885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8" name="AutoShape 886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39" name="AutoShape 887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0" name="AutoShape 888"/>
        <xdr:cNvSpPr>
          <a:spLocks/>
        </xdr:cNvSpPr>
      </xdr:nvSpPr>
      <xdr:spPr>
        <a:xfrm>
          <a:off x="7191375" y="1219200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1" name="AutoShape 889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2" name="AutoShape 890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3" name="AutoShape 891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4" name="AutoShape 892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5" name="AutoShape 893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6" name="AutoShape 894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7" name="AutoShape 895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8" name="AutoShape 896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49" name="AutoShape 897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0" name="AutoShape 898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1" name="AutoShape 899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2" name="AutoShape 900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3" name="AutoShape 904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4" name="AutoShape 905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5" name="AutoShape 906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6" name="AutoShape 907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7" name="AutoShape 912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8" name="AutoShape 913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659" name="AutoShape 914"/>
        <xdr:cNvSpPr>
          <a:spLocks/>
        </xdr:cNvSpPr>
      </xdr:nvSpPr>
      <xdr:spPr>
        <a:xfrm>
          <a:off x="71913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133350</xdr:colOff>
      <xdr:row>42</xdr:row>
      <xdr:rowOff>0</xdr:rowOff>
    </xdr:to>
    <xdr:sp>
      <xdr:nvSpPr>
        <xdr:cNvPr id="1660" name="AutoShape 915"/>
        <xdr:cNvSpPr>
          <a:spLocks/>
        </xdr:cNvSpPr>
      </xdr:nvSpPr>
      <xdr:spPr>
        <a:xfrm>
          <a:off x="5543550" y="13115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61" name="AutoShape 916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62" name="AutoShape 917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63" name="AutoShape 918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64" name="AutoShape 919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65" name="AutoShape 920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66" name="AutoShape 921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67" name="AutoShape 922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68" name="AutoShape 923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69" name="AutoShape 924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0" name="AutoShape 925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1" name="AutoShape 926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2" name="AutoShape 927"/>
        <xdr:cNvSpPr>
          <a:spLocks/>
        </xdr:cNvSpPr>
      </xdr:nvSpPr>
      <xdr:spPr>
        <a:xfrm>
          <a:off x="7191375" y="13115925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3" name="AutoShape 928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4" name="AutoShape 929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5" name="AutoShape 930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6" name="AutoShape 931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7" name="AutoShape 932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8" name="AutoShape 933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79" name="AutoShape 934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0" name="AutoShape 935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AutoShape 936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AutoShape 937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AutoShape 938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AutoShape 939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AutoShape 943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AutoShape 944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7" name="AutoShape 945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8" name="AutoShape 946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9" name="AutoShape 951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90" name="AutoShape 952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91" name="AutoShape 953"/>
        <xdr:cNvSpPr>
          <a:spLocks/>
        </xdr:cNvSpPr>
      </xdr:nvSpPr>
      <xdr:spPr>
        <a:xfrm>
          <a:off x="7191375" y="131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692" name="AutoShape 955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693" name="AutoShape 956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694" name="AutoShape 957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695" name="AutoShape 958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696" name="AutoShape 959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697" name="AutoShape 960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698" name="AutoShape 961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699" name="AutoShape 962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0" name="AutoShape 963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1" name="AutoShape 964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2" name="AutoShape 965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3" name="AutoShape 966"/>
        <xdr:cNvSpPr>
          <a:spLocks/>
        </xdr:cNvSpPr>
      </xdr:nvSpPr>
      <xdr:spPr>
        <a:xfrm>
          <a:off x="7191375" y="14373225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4" name="AutoShape 967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5" name="AutoShape 968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6" name="AutoShape 969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7" name="AutoShape 970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8" name="AutoShape 971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09" name="AutoShape 972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0" name="AutoShape 973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1" name="AutoShape 974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2" name="AutoShape 975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3" name="AutoShape 976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4" name="AutoShape 977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5" name="AutoShape 978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6" name="AutoShape 982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7" name="AutoShape 983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8" name="AutoShape 984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19" name="AutoShape 985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20" name="AutoShape 990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21" name="AutoShape 991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722" name="AutoShape 992"/>
        <xdr:cNvSpPr>
          <a:spLocks/>
        </xdr:cNvSpPr>
      </xdr:nvSpPr>
      <xdr:spPr>
        <a:xfrm>
          <a:off x="7191375" y="1437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23" name="AutoShape 99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24" name="AutoShape 99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25" name="AutoShape 99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26" name="AutoShape 99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27" name="AutoShape 99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28" name="AutoShape 99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29" name="AutoShape 100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0" name="AutoShape 100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1" name="AutoShape 100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2" name="AutoShape 100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3" name="AutoShape 100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4" name="AutoShape 1005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5" name="AutoShape 100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6" name="AutoShape 100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7" name="AutoShape 100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8" name="AutoShape 100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39" name="AutoShape 10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0" name="AutoShape 10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AutoShape 10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AutoShape 10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AutoShape 10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AutoShape 10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AutoShape 10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AutoShape 10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AutoShape 10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AutoShape 10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AutoShape 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AutoShape 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AutoShape 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AutoShape 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AutoShape 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AutoShape 1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AutoShape 1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AutoShape 1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AutoShape 1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AutoShape 1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AutoShape 1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AutoShape 1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AutoShape 1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AutoShape 1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AutoShape 1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AutoShape 20"/>
        <xdr:cNvSpPr>
          <a:spLocks/>
        </xdr:cNvSpPr>
      </xdr:nvSpPr>
      <xdr:spPr>
        <a:xfrm>
          <a:off x="7191375" y="16287750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AutoShape 21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AutoShape 2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AutoShape 23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AutoShape 2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AutoShape 2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AutoShape 2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AutoShape 2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AutoShape 2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AutoShape 2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AutoShape 30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AutoShape 32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AutoShape 3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AutoShape 37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AutoShape 38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AutoShape 39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AutoShape 44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AutoShape 45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AutoShape 46"/>
        <xdr:cNvSpPr>
          <a:spLocks/>
        </xdr:cNvSpPr>
      </xdr:nvSpPr>
      <xdr:spPr>
        <a:xfrm>
          <a:off x="7191375" y="1628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83" name="AutoShape 4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84" name="AutoShape 4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85" name="AutoShape 5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86" name="AutoShape 5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87" name="AutoShape 5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88" name="AutoShape 5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89" name="AutoShape 5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0" name="AutoShape 5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1" name="AutoShape 5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2" name="AutoShape 5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3" name="AutoShape 5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4" name="AutoShape 59"/>
        <xdr:cNvSpPr>
          <a:spLocks/>
        </xdr:cNvSpPr>
      </xdr:nvSpPr>
      <xdr:spPr>
        <a:xfrm>
          <a:off x="7191375" y="15344775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5" name="AutoShape 6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6" name="AutoShape 6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7" name="AutoShape 6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8" name="AutoShape 6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799" name="AutoShape 6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0" name="AutoShape 6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1" name="AutoShape 6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2" name="AutoShape 6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3" name="AutoShape 6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4" name="AutoShape 6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5" name="AutoShape 7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6" name="AutoShape 7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7" name="AutoShape 7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8" name="AutoShape 7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09" name="AutoShape 7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0" name="AutoShape 7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1" name="AutoShape 7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2" name="AutoShape 7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3" name="AutoShape 7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4" name="AutoShape 8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5" name="AutoShape 8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6" name="AutoShape 8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7" name="AutoShape 8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8" name="AutoShape 8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19" name="AutoShape 8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820" name="AutoShape 86"/>
        <xdr:cNvSpPr>
          <a:spLocks/>
        </xdr:cNvSpPr>
      </xdr:nvSpPr>
      <xdr:spPr>
        <a:xfrm>
          <a:off x="7191375" y="15659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21" name="AutoShape 8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22" name="AutoShape 8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23" name="AutoShape 8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24" name="AutoShape 9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25" name="AutoShape 9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26" name="AutoShape 9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27" name="AutoShape 9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28" name="AutoShape 94"/>
        <xdr:cNvSpPr>
          <a:spLocks/>
        </xdr:cNvSpPr>
      </xdr:nvSpPr>
      <xdr:spPr>
        <a:xfrm>
          <a:off x="7191375" y="15344775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29" name="AutoShape 9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0" name="AutoShape 9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1" name="AutoShape 9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2" name="AutoShape 9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3" name="AutoShape 9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4" name="AutoShape 10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5" name="AutoShape 10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6" name="AutoShape 10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7" name="AutoShape 10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8" name="AutoShape 10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39" name="AutoShape 10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0" name="AutoShape 10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1" name="AutoShape 10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2" name="AutoShape 10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3" name="AutoShape 10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4" name="AutoShape 11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5" name="AutoShape 11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6" name="AutoShape 11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7" name="AutoShape 11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8" name="AutoShape 11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49" name="AutoShape 11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50" name="AutoShape 11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51" name="AutoShape 11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52" name="AutoShape 11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53" name="AutoShape 11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854" name="AutoShape 120"/>
        <xdr:cNvSpPr>
          <a:spLocks/>
        </xdr:cNvSpPr>
      </xdr:nvSpPr>
      <xdr:spPr>
        <a:xfrm>
          <a:off x="7191375" y="15659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55" name="AutoShape 12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56" name="AutoShape 12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57" name="AutoShape 12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58" name="AutoShape 12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59" name="AutoShape 12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0" name="AutoShape 12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1" name="AutoShape 12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2" name="AutoShape 128"/>
        <xdr:cNvSpPr>
          <a:spLocks/>
        </xdr:cNvSpPr>
      </xdr:nvSpPr>
      <xdr:spPr>
        <a:xfrm>
          <a:off x="7191375" y="15344775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3" name="AutoShape 12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4" name="AutoShape 13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5" name="AutoShape 13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6" name="AutoShape 13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7" name="AutoShape 13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8" name="AutoShape 13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69" name="AutoShape 13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0" name="AutoShape 13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1" name="AutoShape 13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2" name="AutoShape 13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3" name="AutoShape 13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4" name="AutoShape 14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5" name="AutoShape 14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6" name="AutoShape 14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7" name="AutoShape 14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8" name="AutoShape 14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79" name="AutoShape 14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80" name="AutoShape 14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81" name="AutoShape 14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82" name="AutoShape 14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83" name="AutoShape 14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84" name="AutoShape 15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85" name="AutoShape 15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86" name="AutoShape 15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87" name="AutoShape 15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888" name="AutoShape 154"/>
        <xdr:cNvSpPr>
          <a:spLocks/>
        </xdr:cNvSpPr>
      </xdr:nvSpPr>
      <xdr:spPr>
        <a:xfrm>
          <a:off x="7191375" y="15659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89" name="AutoShape 15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0" name="AutoShape 15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1" name="AutoShape 15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2" name="AutoShape 15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3" name="AutoShape 15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4" name="AutoShape 16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5" name="AutoShape 16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6" name="AutoShape 162"/>
        <xdr:cNvSpPr>
          <a:spLocks/>
        </xdr:cNvSpPr>
      </xdr:nvSpPr>
      <xdr:spPr>
        <a:xfrm>
          <a:off x="7191375" y="15344775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7" name="AutoShape 16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8" name="AutoShape 16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99" name="AutoShape 16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0" name="AutoShape 16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1" name="AutoShape 16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2" name="AutoShape 16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3" name="AutoShape 16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4" name="AutoShape 17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5" name="AutoShape 17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6" name="AutoShape 17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7" name="AutoShape 17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8" name="AutoShape 17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09" name="AutoShape 17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0" name="AutoShape 17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1" name="AutoShape 17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2" name="AutoShape 17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3" name="AutoShape 17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4" name="AutoShape 18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5" name="AutoShape 18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6" name="AutoShape 18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7" name="AutoShape 18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8" name="AutoShape 18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19" name="AutoShape 18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0" name="AutoShape 18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1" name="AutoShape 19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2" name="AutoShape 19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3" name="AutoShape 19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4" name="AutoShape 19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5" name="AutoShape 19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6" name="AutoShape 19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7" name="AutoShape 19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8" name="AutoShape 19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29" name="AutoShape 19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0" name="AutoShape 20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1" name="AutoShape 20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2" name="AutoShape 202"/>
        <xdr:cNvSpPr>
          <a:spLocks/>
        </xdr:cNvSpPr>
      </xdr:nvSpPr>
      <xdr:spPr>
        <a:xfrm>
          <a:off x="7191375" y="15344775"/>
          <a:ext cx="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3" name="AutoShape 203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4" name="AutoShape 20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5" name="AutoShape 205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6" name="AutoShape 20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7" name="AutoShape 20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8" name="AutoShape 20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1685925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39" name="AutoShape 20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0" name="AutoShape 21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1" name="AutoShape 21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2" name="AutoShape 212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3" name="AutoShape 214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4" name="AutoShape 21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5" name="AutoShape 219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6" name="AutoShape 220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7" name="AutoShape 221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8" name="AutoShape 226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49" name="AutoShape 227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50" name="AutoShape 228"/>
        <xdr:cNvSpPr>
          <a:spLocks/>
        </xdr:cNvSpPr>
      </xdr:nvSpPr>
      <xdr:spPr>
        <a:xfrm>
          <a:off x="7191375" y="15344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867400" y="657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67400" y="847725"/>
          <a:ext cx="0" cy="0"/>
        </a:xfrm>
        <a:prstGeom prst="rightBrace">
          <a:avLst>
            <a:gd name="adj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867400" y="84772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867400" y="84772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867400" y="84772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867400" y="847725"/>
          <a:ext cx="0" cy="0"/>
        </a:xfrm>
        <a:prstGeom prst="rightBrace">
          <a:avLst>
            <a:gd name="adj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867400" y="847725"/>
          <a:ext cx="0" cy="0"/>
        </a:xfrm>
        <a:prstGeom prst="rightBrace">
          <a:avLst>
            <a:gd name="adj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867400" y="84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5867400" y="15706725"/>
          <a:ext cx="0" cy="0"/>
        </a:xfrm>
        <a:prstGeom prst="rightBrace">
          <a:avLst>
            <a:gd name="adj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67400" y="1570672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867400" y="1570672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867400" y="1570672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867400" y="15706725"/>
          <a:ext cx="0" cy="0"/>
        </a:xfrm>
        <a:prstGeom prst="rightBrace">
          <a:avLst>
            <a:gd name="adj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867400" y="15706725"/>
          <a:ext cx="0" cy="0"/>
        </a:xfrm>
        <a:prstGeom prst="rightBrace">
          <a:avLst>
            <a:gd name="adj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867400" y="1570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5867400" y="16278225"/>
          <a:ext cx="0" cy="0"/>
        </a:xfrm>
        <a:prstGeom prst="rightBrace">
          <a:avLst>
            <a:gd name="adj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5867400" y="1627822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867400" y="1627822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867400" y="1627822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867400" y="16278225"/>
          <a:ext cx="0" cy="0"/>
        </a:xfrm>
        <a:prstGeom prst="rightBrace">
          <a:avLst>
            <a:gd name="adj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867400" y="16278225"/>
          <a:ext cx="0" cy="0"/>
        </a:xfrm>
        <a:prstGeom prst="rightBrace">
          <a:avLst>
            <a:gd name="adj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733425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432435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5867400" y="1627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2133600</xdr:colOff>
      <xdr:row>170</xdr:row>
      <xdr:rowOff>0</xdr:rowOff>
    </xdr:from>
    <xdr:to>
      <xdr:col>5</xdr:col>
      <xdr:colOff>0</xdr:colOff>
      <xdr:row>170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8001000" y="34880550"/>
          <a:ext cx="0" cy="0"/>
        </a:xfrm>
        <a:prstGeom prst="rightBrace">
          <a:avLst>
            <a:gd name="adj" fmla="val 2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5867400" y="3488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408747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85725</xdr:colOff>
      <xdr:row>38</xdr:row>
      <xdr:rowOff>38100</xdr:rowOff>
    </xdr:from>
    <xdr:ext cx="85725" cy="238125"/>
    <xdr:sp>
      <xdr:nvSpPr>
        <xdr:cNvPr id="2" name="TextBox 19"/>
        <xdr:cNvSpPr txBox="1">
          <a:spLocks noChangeArrowheads="1"/>
        </xdr:cNvSpPr>
      </xdr:nvSpPr>
      <xdr:spPr>
        <a:xfrm>
          <a:off x="381000" y="122110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46"/>
  <sheetViews>
    <sheetView tabSelected="1" zoomScaleSheetLayoutView="50" workbookViewId="0" topLeftCell="A97">
      <selection activeCell="F47" sqref="F47"/>
    </sheetView>
  </sheetViews>
  <sheetFormatPr defaultColWidth="9.00390625" defaultRowHeight="12.75"/>
  <cols>
    <col min="1" max="1" width="5.375" style="92" customWidth="1"/>
    <col min="2" max="2" width="27.125" style="93" customWidth="1"/>
    <col min="3" max="3" width="26.75390625" style="94" customWidth="1"/>
    <col min="4" max="4" width="13.00390625" style="95" customWidth="1"/>
    <col min="5" max="5" width="22.125" style="22" bestFit="1" customWidth="1"/>
    <col min="6" max="6" width="42.875" style="96" customWidth="1"/>
    <col min="7" max="16384" width="9.125" style="55" customWidth="1"/>
  </cols>
  <sheetData>
    <row r="1" ht="11.25" thickBot="1"/>
    <row r="2" spans="1:6" ht="12.75" customHeight="1">
      <c r="A2" s="140" t="s">
        <v>0</v>
      </c>
      <c r="B2" s="141"/>
      <c r="C2" s="142"/>
      <c r="D2" s="143"/>
      <c r="E2" s="144"/>
      <c r="F2" s="145"/>
    </row>
    <row r="3" spans="1:6" ht="10.5" customHeight="1">
      <c r="A3" s="146" t="s">
        <v>60</v>
      </c>
      <c r="B3" s="80"/>
      <c r="C3" s="81"/>
      <c r="D3" s="82"/>
      <c r="E3" s="83"/>
      <c r="F3" s="147"/>
    </row>
    <row r="4" spans="1:6" ht="29.25" customHeight="1">
      <c r="A4" s="148" t="s">
        <v>17</v>
      </c>
      <c r="B4" s="84" t="s">
        <v>1</v>
      </c>
      <c r="C4" s="85" t="s">
        <v>2</v>
      </c>
      <c r="D4" s="86" t="s">
        <v>14</v>
      </c>
      <c r="E4" s="87" t="s">
        <v>27</v>
      </c>
      <c r="F4" s="149" t="s">
        <v>30</v>
      </c>
    </row>
    <row r="5" spans="1:16" ht="24.75" customHeight="1">
      <c r="A5" s="150" t="s">
        <v>37</v>
      </c>
      <c r="B5" s="97" t="s">
        <v>90</v>
      </c>
      <c r="C5" s="98"/>
      <c r="D5" s="99"/>
      <c r="E5" s="100"/>
      <c r="F5" s="151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49" ht="24.75" customHeight="1">
      <c r="A6" s="152">
        <v>1</v>
      </c>
      <c r="B6" s="101" t="s">
        <v>61</v>
      </c>
      <c r="C6" s="49" t="s">
        <v>62</v>
      </c>
      <c r="D6" s="102" t="s">
        <v>63</v>
      </c>
      <c r="E6" s="103">
        <v>30582.38</v>
      </c>
      <c r="F6" s="153" t="s">
        <v>347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</row>
    <row r="7" spans="1:49" ht="24.75" customHeight="1">
      <c r="A7" s="152">
        <v>2</v>
      </c>
      <c r="B7" s="101" t="s">
        <v>64</v>
      </c>
      <c r="C7" s="49" t="s">
        <v>65</v>
      </c>
      <c r="D7" s="102" t="s">
        <v>66</v>
      </c>
      <c r="E7" s="103">
        <v>10000</v>
      </c>
      <c r="F7" s="154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</row>
    <row r="8" spans="1:49" ht="24.75" customHeight="1">
      <c r="A8" s="155">
        <v>3</v>
      </c>
      <c r="B8" s="101" t="s">
        <v>67</v>
      </c>
      <c r="C8" s="49" t="s">
        <v>62</v>
      </c>
      <c r="D8" s="102"/>
      <c r="E8" s="103">
        <v>14303.82</v>
      </c>
      <c r="F8" s="154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</row>
    <row r="9" spans="1:49" ht="24.75" customHeight="1">
      <c r="A9" s="155">
        <v>4</v>
      </c>
      <c r="B9" s="101" t="s">
        <v>67</v>
      </c>
      <c r="C9" s="49" t="s">
        <v>68</v>
      </c>
      <c r="D9" s="102"/>
      <c r="E9" s="103">
        <v>3089.13</v>
      </c>
      <c r="F9" s="154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</row>
    <row r="10" spans="1:49" ht="24.75" customHeight="1">
      <c r="A10" s="155">
        <v>5</v>
      </c>
      <c r="B10" s="101" t="s">
        <v>67</v>
      </c>
      <c r="C10" s="49" t="s">
        <v>65</v>
      </c>
      <c r="D10" s="102"/>
      <c r="E10" s="103">
        <v>7736.23</v>
      </c>
      <c r="F10" s="154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</row>
    <row r="11" spans="1:49" ht="24.75" customHeight="1">
      <c r="A11" s="155">
        <v>6</v>
      </c>
      <c r="B11" s="101" t="s">
        <v>67</v>
      </c>
      <c r="C11" s="49" t="s">
        <v>69</v>
      </c>
      <c r="D11" s="102"/>
      <c r="E11" s="103">
        <v>3393.72</v>
      </c>
      <c r="F11" s="154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</row>
    <row r="12" spans="1:49" ht="24.75" customHeight="1">
      <c r="A12" s="155">
        <v>7</v>
      </c>
      <c r="B12" s="101" t="s">
        <v>67</v>
      </c>
      <c r="C12" s="49" t="s">
        <v>70</v>
      </c>
      <c r="D12" s="102"/>
      <c r="E12" s="103">
        <v>5499.37</v>
      </c>
      <c r="F12" s="154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</row>
    <row r="13" spans="1:49" ht="24.75" customHeight="1">
      <c r="A13" s="155">
        <v>8</v>
      </c>
      <c r="B13" s="101" t="s">
        <v>67</v>
      </c>
      <c r="C13" s="49" t="s">
        <v>71</v>
      </c>
      <c r="D13" s="102"/>
      <c r="E13" s="103">
        <v>7367.26</v>
      </c>
      <c r="F13" s="154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</row>
    <row r="14" spans="1:49" ht="24.75" customHeight="1">
      <c r="A14" s="155">
        <v>9</v>
      </c>
      <c r="B14" s="101" t="s">
        <v>67</v>
      </c>
      <c r="C14" s="49" t="s">
        <v>72</v>
      </c>
      <c r="D14" s="102"/>
      <c r="E14" s="103">
        <v>5601.04</v>
      </c>
      <c r="F14" s="154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</row>
    <row r="15" spans="1:49" ht="24.75" customHeight="1">
      <c r="A15" s="155">
        <v>10</v>
      </c>
      <c r="B15" s="101" t="s">
        <v>73</v>
      </c>
      <c r="C15" s="49" t="s">
        <v>69</v>
      </c>
      <c r="D15" s="102" t="s">
        <v>66</v>
      </c>
      <c r="E15" s="103">
        <v>10000</v>
      </c>
      <c r="F15" s="154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</row>
    <row r="16" spans="1:49" ht="24.75" customHeight="1">
      <c r="A16" s="155">
        <v>11</v>
      </c>
      <c r="B16" s="101" t="s">
        <v>74</v>
      </c>
      <c r="C16" s="49" t="s">
        <v>62</v>
      </c>
      <c r="D16" s="102" t="s">
        <v>75</v>
      </c>
      <c r="E16" s="103">
        <v>19946.72</v>
      </c>
      <c r="F16" s="154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</row>
    <row r="17" spans="1:49" ht="24.75" customHeight="1">
      <c r="A17" s="155">
        <v>12</v>
      </c>
      <c r="B17" s="101" t="s">
        <v>74</v>
      </c>
      <c r="C17" s="49" t="s">
        <v>76</v>
      </c>
      <c r="D17" s="102" t="s">
        <v>75</v>
      </c>
      <c r="E17" s="103">
        <v>11490.81</v>
      </c>
      <c r="F17" s="154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</row>
    <row r="18" spans="1:49" ht="24.75" customHeight="1">
      <c r="A18" s="155">
        <v>13</v>
      </c>
      <c r="B18" s="101" t="s">
        <v>47</v>
      </c>
      <c r="C18" s="49" t="s">
        <v>69</v>
      </c>
      <c r="D18" s="102" t="s">
        <v>77</v>
      </c>
      <c r="E18" s="103">
        <v>3204</v>
      </c>
      <c r="F18" s="154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</row>
    <row r="19" spans="1:49" ht="24.75" customHeight="1">
      <c r="A19" s="155">
        <v>14</v>
      </c>
      <c r="B19" s="101" t="s">
        <v>78</v>
      </c>
      <c r="C19" s="49" t="s">
        <v>79</v>
      </c>
      <c r="D19" s="102" t="s">
        <v>46</v>
      </c>
      <c r="E19" s="103">
        <v>8299.15</v>
      </c>
      <c r="F19" s="154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</row>
    <row r="20" spans="1:49" ht="24.75" customHeight="1">
      <c r="A20" s="155">
        <v>15</v>
      </c>
      <c r="B20" s="101" t="s">
        <v>80</v>
      </c>
      <c r="C20" s="49" t="s">
        <v>62</v>
      </c>
      <c r="D20" s="102"/>
      <c r="E20" s="103">
        <v>43922</v>
      </c>
      <c r="F20" s="154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</row>
    <row r="21" spans="1:49" ht="54" customHeight="1">
      <c r="A21" s="155">
        <v>16</v>
      </c>
      <c r="B21" s="101" t="s">
        <v>81</v>
      </c>
      <c r="C21" s="49" t="s">
        <v>62</v>
      </c>
      <c r="D21" s="102"/>
      <c r="E21" s="103">
        <v>189022.23</v>
      </c>
      <c r="F21" s="156" t="s">
        <v>82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</row>
    <row r="22" spans="1:49" ht="24.75" customHeight="1">
      <c r="A22" s="155">
        <v>17</v>
      </c>
      <c r="B22" s="101" t="s">
        <v>81</v>
      </c>
      <c r="C22" s="49" t="s">
        <v>62</v>
      </c>
      <c r="D22" s="102"/>
      <c r="E22" s="103">
        <v>97931</v>
      </c>
      <c r="F22" s="154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</row>
    <row r="23" spans="1:49" ht="24.75" customHeight="1">
      <c r="A23" s="155">
        <v>18</v>
      </c>
      <c r="B23" s="101" t="s">
        <v>83</v>
      </c>
      <c r="C23" s="49" t="s">
        <v>62</v>
      </c>
      <c r="D23" s="102"/>
      <c r="E23" s="103">
        <v>7648</v>
      </c>
      <c r="F23" s="154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</row>
    <row r="24" spans="1:49" ht="24.75" customHeight="1">
      <c r="A24" s="155">
        <v>19</v>
      </c>
      <c r="B24" s="101" t="s">
        <v>84</v>
      </c>
      <c r="C24" s="49" t="s">
        <v>62</v>
      </c>
      <c r="D24" s="102"/>
      <c r="E24" s="103">
        <v>3500</v>
      </c>
      <c r="F24" s="154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</row>
    <row r="25" spans="1:49" ht="24.75" customHeight="1">
      <c r="A25" s="155">
        <v>20</v>
      </c>
      <c r="B25" s="101" t="s">
        <v>85</v>
      </c>
      <c r="C25" s="49" t="s">
        <v>62</v>
      </c>
      <c r="D25" s="102"/>
      <c r="E25" s="103">
        <v>788</v>
      </c>
      <c r="F25" s="154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</row>
    <row r="26" spans="1:49" ht="24.75" customHeight="1">
      <c r="A26" s="155">
        <v>21</v>
      </c>
      <c r="B26" s="101" t="s">
        <v>86</v>
      </c>
      <c r="C26" s="49" t="s">
        <v>62</v>
      </c>
      <c r="D26" s="102"/>
      <c r="E26" s="103">
        <v>11823.85</v>
      </c>
      <c r="F26" s="154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</row>
    <row r="27" spans="1:49" ht="24.75" customHeight="1">
      <c r="A27" s="155">
        <v>22</v>
      </c>
      <c r="B27" s="101" t="s">
        <v>87</v>
      </c>
      <c r="C27" s="49" t="s">
        <v>62</v>
      </c>
      <c r="D27" s="102"/>
      <c r="E27" s="103">
        <v>679501.67</v>
      </c>
      <c r="F27" s="154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</row>
    <row r="28" spans="1:49" ht="24.75" customHeight="1">
      <c r="A28" s="155">
        <v>23</v>
      </c>
      <c r="B28" s="101" t="s">
        <v>87</v>
      </c>
      <c r="C28" s="49" t="s">
        <v>88</v>
      </c>
      <c r="D28" s="102"/>
      <c r="E28" s="103">
        <v>76732.08</v>
      </c>
      <c r="F28" s="154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</row>
    <row r="29" spans="1:49" ht="24.75" customHeight="1">
      <c r="A29" s="155">
        <v>24</v>
      </c>
      <c r="B29" s="101" t="s">
        <v>89</v>
      </c>
      <c r="C29" s="49" t="s">
        <v>69</v>
      </c>
      <c r="D29" s="102"/>
      <c r="E29" s="103">
        <v>22000</v>
      </c>
      <c r="F29" s="154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</row>
    <row r="30" spans="1:49" ht="24.75" customHeight="1">
      <c r="A30" s="155">
        <v>25</v>
      </c>
      <c r="B30" s="101" t="s">
        <v>49</v>
      </c>
      <c r="C30" s="49" t="s">
        <v>156</v>
      </c>
      <c r="D30" s="102" t="s">
        <v>54</v>
      </c>
      <c r="E30" s="103">
        <v>7325</v>
      </c>
      <c r="F30" s="154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</row>
    <row r="31" spans="1:49" ht="24.75" customHeight="1">
      <c r="A31" s="155">
        <v>26</v>
      </c>
      <c r="B31" s="101" t="s">
        <v>220</v>
      </c>
      <c r="C31" s="50" t="s">
        <v>62</v>
      </c>
      <c r="D31" s="102"/>
      <c r="E31" s="103">
        <v>127000</v>
      </c>
      <c r="F31" s="154" t="s">
        <v>348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</row>
    <row r="32" spans="1:49" ht="24.75" customHeight="1">
      <c r="A32" s="155">
        <v>27</v>
      </c>
      <c r="B32" s="101" t="s">
        <v>221</v>
      </c>
      <c r="C32" s="50" t="s">
        <v>156</v>
      </c>
      <c r="D32" s="102" t="s">
        <v>54</v>
      </c>
      <c r="E32" s="103">
        <v>316347.01</v>
      </c>
      <c r="F32" s="154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</row>
    <row r="33" spans="1:49" ht="24.75" customHeight="1">
      <c r="A33" s="155">
        <v>28</v>
      </c>
      <c r="B33" s="101" t="s">
        <v>287</v>
      </c>
      <c r="C33" s="50" t="s">
        <v>62</v>
      </c>
      <c r="D33" s="102" t="s">
        <v>77</v>
      </c>
      <c r="E33" s="103">
        <v>88723.58</v>
      </c>
      <c r="F33" s="154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</row>
    <row r="34" spans="1:49" ht="24.75" customHeight="1">
      <c r="A34" s="155"/>
      <c r="B34" s="101" t="s">
        <v>338</v>
      </c>
      <c r="C34" s="50" t="s">
        <v>339</v>
      </c>
      <c r="D34" s="102" t="s">
        <v>340</v>
      </c>
      <c r="E34" s="103">
        <v>4500</v>
      </c>
      <c r="F34" s="154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</row>
    <row r="35" spans="1:49" ht="24.75" customHeight="1">
      <c r="A35" s="155"/>
      <c r="B35" s="101"/>
      <c r="C35" s="49"/>
      <c r="D35" s="105"/>
      <c r="E35" s="106" t="s">
        <v>44</v>
      </c>
      <c r="F35" s="157">
        <f>SUM(E6:E34)</f>
        <v>1817278.05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</row>
    <row r="36" spans="1:49" ht="24.75" customHeight="1">
      <c r="A36" s="158" t="s">
        <v>38</v>
      </c>
      <c r="B36" s="107" t="s">
        <v>144</v>
      </c>
      <c r="C36" s="31"/>
      <c r="D36" s="108"/>
      <c r="E36" s="109"/>
      <c r="F36" s="15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</row>
    <row r="37" spans="1:49" ht="25.5" customHeight="1">
      <c r="A37" s="152">
        <v>1</v>
      </c>
      <c r="B37" s="110" t="s">
        <v>52</v>
      </c>
      <c r="C37" s="51" t="s">
        <v>71</v>
      </c>
      <c r="D37" s="111" t="s">
        <v>145</v>
      </c>
      <c r="E37" s="112">
        <v>210643</v>
      </c>
      <c r="F37" s="160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</row>
    <row r="38" spans="1:49" ht="24.75" customHeight="1">
      <c r="A38" s="161"/>
      <c r="B38" s="110"/>
      <c r="C38" s="51"/>
      <c r="D38" s="111"/>
      <c r="E38" s="113" t="s">
        <v>44</v>
      </c>
      <c r="F38" s="162">
        <f>SUM(E37)</f>
        <v>210643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</row>
    <row r="39" spans="1:49" ht="24.75" customHeight="1">
      <c r="A39" s="150" t="s">
        <v>39</v>
      </c>
      <c r="B39" s="107" t="s">
        <v>146</v>
      </c>
      <c r="C39" s="31"/>
      <c r="D39" s="108"/>
      <c r="E39" s="109"/>
      <c r="F39" s="163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</row>
    <row r="40" spans="1:49" ht="23.25" customHeight="1">
      <c r="A40" s="152">
        <v>1</v>
      </c>
      <c r="B40" s="101" t="s">
        <v>52</v>
      </c>
      <c r="C40" s="49" t="s">
        <v>72</v>
      </c>
      <c r="D40" s="102" t="s">
        <v>147</v>
      </c>
      <c r="E40" s="104">
        <v>399936.09</v>
      </c>
      <c r="F40" s="169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</row>
    <row r="41" spans="1:49" ht="24.75" customHeight="1">
      <c r="A41" s="152"/>
      <c r="B41" s="101"/>
      <c r="C41" s="49"/>
      <c r="D41" s="102"/>
      <c r="E41" s="195" t="s">
        <v>44</v>
      </c>
      <c r="F41" s="216">
        <f>SUM(E40)</f>
        <v>399936.09</v>
      </c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</row>
    <row r="42" spans="1:49" ht="24.75" customHeight="1">
      <c r="A42" s="150" t="s">
        <v>40</v>
      </c>
      <c r="B42" s="107" t="s">
        <v>148</v>
      </c>
      <c r="C42" s="114"/>
      <c r="D42" s="108"/>
      <c r="E42" s="109"/>
      <c r="F42" s="163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9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</row>
    <row r="43" spans="1:49" s="70" customFormat="1" ht="24.75" customHeight="1">
      <c r="A43" s="165">
        <v>1</v>
      </c>
      <c r="B43" s="101" t="s">
        <v>149</v>
      </c>
      <c r="C43" s="49" t="s">
        <v>62</v>
      </c>
      <c r="D43" s="115">
        <v>1900</v>
      </c>
      <c r="E43" s="116">
        <v>156197</v>
      </c>
      <c r="F43" s="164" t="s">
        <v>348</v>
      </c>
      <c r="G43" s="88"/>
      <c r="H43" s="88"/>
      <c r="I43" s="88"/>
      <c r="J43" s="88"/>
      <c r="K43" s="88"/>
      <c r="L43" s="88"/>
      <c r="M43" s="88"/>
      <c r="N43" s="88"/>
      <c r="O43" s="88"/>
      <c r="P43" s="139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</row>
    <row r="44" spans="1:49" s="70" customFormat="1" ht="24.75" customHeight="1">
      <c r="A44" s="165">
        <v>2</v>
      </c>
      <c r="B44" s="101" t="s">
        <v>150</v>
      </c>
      <c r="C44" s="77" t="s">
        <v>62</v>
      </c>
      <c r="D44" s="115">
        <v>1968</v>
      </c>
      <c r="E44" s="117">
        <v>1017796.74</v>
      </c>
      <c r="F44" s="166" t="s">
        <v>348</v>
      </c>
      <c r="G44" s="88"/>
      <c r="H44" s="88"/>
      <c r="I44" s="88"/>
      <c r="J44" s="88"/>
      <c r="K44" s="88"/>
      <c r="L44" s="88"/>
      <c r="M44" s="88"/>
      <c r="N44" s="88"/>
      <c r="O44" s="88"/>
      <c r="P44" s="139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</row>
    <row r="45" spans="1:49" s="70" customFormat="1" ht="24.75" customHeight="1">
      <c r="A45" s="165"/>
      <c r="B45" s="101"/>
      <c r="C45" s="49"/>
      <c r="D45" s="115"/>
      <c r="E45" s="119" t="s">
        <v>44</v>
      </c>
      <c r="F45" s="167">
        <f>SUM(E43:E44)</f>
        <v>1173993.74</v>
      </c>
      <c r="G45" s="88"/>
      <c r="H45" s="88"/>
      <c r="I45" s="88"/>
      <c r="J45" s="88"/>
      <c r="K45" s="88"/>
      <c r="L45" s="88"/>
      <c r="M45" s="88"/>
      <c r="N45" s="88"/>
      <c r="O45" s="88"/>
      <c r="P45" s="139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</row>
    <row r="46" spans="1:49" ht="24.75" customHeight="1">
      <c r="A46" s="150" t="s">
        <v>41</v>
      </c>
      <c r="B46" s="107" t="s">
        <v>155</v>
      </c>
      <c r="C46" s="31"/>
      <c r="D46" s="108"/>
      <c r="E46" s="109"/>
      <c r="F46" s="163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</row>
    <row r="47" spans="1:49" ht="27" customHeight="1">
      <c r="A47" s="152">
        <v>1</v>
      </c>
      <c r="B47" s="110" t="s">
        <v>52</v>
      </c>
      <c r="C47" s="51" t="s">
        <v>62</v>
      </c>
      <c r="D47" s="111" t="s">
        <v>77</v>
      </c>
      <c r="E47" s="112">
        <v>2425308.42</v>
      </c>
      <c r="F47" s="164" t="s">
        <v>348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</row>
    <row r="48" spans="1:49" ht="24.75" customHeight="1">
      <c r="A48" s="152"/>
      <c r="B48" s="101"/>
      <c r="C48" s="49"/>
      <c r="D48" s="102"/>
      <c r="E48" s="120" t="s">
        <v>44</v>
      </c>
      <c r="F48" s="168">
        <f>SUM(E47)</f>
        <v>2425308.42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9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</row>
    <row r="49" spans="1:49" ht="24.75" customHeight="1">
      <c r="A49" s="158" t="s">
        <v>42</v>
      </c>
      <c r="B49" s="121" t="s">
        <v>164</v>
      </c>
      <c r="C49" s="31"/>
      <c r="D49" s="108"/>
      <c r="E49" s="109"/>
      <c r="F49" s="151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9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</row>
    <row r="50" spans="1:49" ht="24.75" customHeight="1">
      <c r="A50" s="152">
        <v>1</v>
      </c>
      <c r="B50" s="101" t="s">
        <v>165</v>
      </c>
      <c r="C50" s="49" t="s">
        <v>62</v>
      </c>
      <c r="D50" s="102" t="s">
        <v>77</v>
      </c>
      <c r="E50" s="122">
        <v>49996.13</v>
      </c>
      <c r="F50" s="169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</row>
    <row r="51" spans="1:49" ht="24.75" customHeight="1">
      <c r="A51" s="152">
        <v>2</v>
      </c>
      <c r="B51" s="101" t="s">
        <v>166</v>
      </c>
      <c r="C51" s="49" t="s">
        <v>167</v>
      </c>
      <c r="D51" s="102"/>
      <c r="E51" s="122">
        <v>100358.37</v>
      </c>
      <c r="F51" s="169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9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</row>
    <row r="52" spans="1:49" ht="24.75" customHeight="1">
      <c r="A52" s="152"/>
      <c r="B52" s="101"/>
      <c r="C52" s="49"/>
      <c r="D52" s="102"/>
      <c r="E52" s="120" t="s">
        <v>44</v>
      </c>
      <c r="F52" s="168">
        <f>SUM(E50:E51)</f>
        <v>150354.5</v>
      </c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9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</row>
    <row r="53" spans="1:49" ht="24.75" customHeight="1">
      <c r="A53" s="150" t="s">
        <v>43</v>
      </c>
      <c r="B53" s="78" t="s">
        <v>244</v>
      </c>
      <c r="C53" s="31"/>
      <c r="D53" s="108"/>
      <c r="E53" s="123"/>
      <c r="F53" s="163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</row>
    <row r="54" spans="1:49" ht="24.75" customHeight="1">
      <c r="A54" s="170"/>
      <c r="B54" s="124" t="s">
        <v>301</v>
      </c>
      <c r="C54" s="38"/>
      <c r="D54" s="42"/>
      <c r="E54" s="76"/>
      <c r="F54" s="16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</row>
    <row r="55" spans="1:7" ht="22.5" customHeight="1">
      <c r="A55" s="171" t="s">
        <v>55</v>
      </c>
      <c r="B55" s="125" t="s">
        <v>245</v>
      </c>
      <c r="C55" s="98"/>
      <c r="D55" s="126"/>
      <c r="E55" s="127"/>
      <c r="F55" s="172"/>
      <c r="G55" s="88"/>
    </row>
    <row r="56" spans="1:7" ht="22.5" customHeight="1">
      <c r="A56" s="170">
        <v>1</v>
      </c>
      <c r="B56" s="128" t="s">
        <v>283</v>
      </c>
      <c r="C56" s="129"/>
      <c r="D56" s="130" t="s">
        <v>66</v>
      </c>
      <c r="E56" s="131">
        <v>20200</v>
      </c>
      <c r="F56" s="173"/>
      <c r="G56" s="88"/>
    </row>
    <row r="57" spans="1:7" ht="22.5" customHeight="1" thickBot="1">
      <c r="A57" s="174"/>
      <c r="B57" s="175"/>
      <c r="C57" s="176"/>
      <c r="D57" s="177"/>
      <c r="E57" s="178" t="s">
        <v>44</v>
      </c>
      <c r="F57" s="179">
        <f>SUM(E55:E56)</f>
        <v>20200</v>
      </c>
      <c r="G57" s="88"/>
    </row>
    <row r="58" spans="1:7" ht="22.5" customHeight="1" thickBot="1">
      <c r="A58" s="132"/>
      <c r="B58" s="133"/>
      <c r="C58" s="134"/>
      <c r="D58" s="135"/>
      <c r="E58" s="136"/>
      <c r="F58" s="137"/>
      <c r="G58" s="88"/>
    </row>
    <row r="59" spans="2:7" ht="27.75" customHeight="1" thickBot="1">
      <c r="B59" s="133"/>
      <c r="C59" s="134"/>
      <c r="E59" s="180" t="s">
        <v>36</v>
      </c>
      <c r="F59" s="181">
        <f>SUM(E6:E56)</f>
        <v>6197713.8</v>
      </c>
      <c r="G59" s="88"/>
    </row>
    <row r="60" spans="2:7" ht="10.5">
      <c r="B60" s="133"/>
      <c r="C60" s="134"/>
      <c r="D60" s="135"/>
      <c r="F60" s="138"/>
      <c r="G60" s="88"/>
    </row>
    <row r="61" spans="2:7" ht="10.5">
      <c r="B61" s="133"/>
      <c r="C61" s="284"/>
      <c r="D61" s="135"/>
      <c r="F61" s="138"/>
      <c r="G61" s="88"/>
    </row>
    <row r="62" spans="2:7" ht="10.5">
      <c r="B62" s="133"/>
      <c r="C62" s="134"/>
      <c r="D62" s="135"/>
      <c r="E62" s="21"/>
      <c r="F62" s="138"/>
      <c r="G62" s="88"/>
    </row>
    <row r="63" spans="2:7" ht="10.5">
      <c r="B63" s="133"/>
      <c r="C63" s="134"/>
      <c r="D63" s="135"/>
      <c r="E63" s="21"/>
      <c r="F63" s="138"/>
      <c r="G63" s="88"/>
    </row>
    <row r="64" spans="2:5" ht="10.5">
      <c r="B64" s="133"/>
      <c r="C64" s="134"/>
      <c r="D64" s="135"/>
      <c r="E64" s="21"/>
    </row>
    <row r="65" spans="2:5" ht="10.5">
      <c r="B65" s="133"/>
      <c r="C65" s="134"/>
      <c r="D65" s="135"/>
      <c r="E65" s="21"/>
    </row>
    <row r="66" spans="2:5" ht="10.5">
      <c r="B66" s="133"/>
      <c r="C66" s="134"/>
      <c r="D66" s="135"/>
      <c r="E66" s="21"/>
    </row>
    <row r="67" spans="2:5" ht="10.5">
      <c r="B67" s="133"/>
      <c r="C67" s="134"/>
      <c r="D67" s="135"/>
      <c r="E67" s="21"/>
    </row>
    <row r="68" spans="2:5" ht="10.5">
      <c r="B68" s="133"/>
      <c r="C68" s="134"/>
      <c r="D68" s="135"/>
      <c r="E68" s="21"/>
    </row>
    <row r="69" spans="2:6" ht="10.5">
      <c r="B69" s="133"/>
      <c r="C69" s="134"/>
      <c r="D69" s="135"/>
      <c r="E69" s="21"/>
      <c r="F69" s="276"/>
    </row>
    <row r="70" spans="2:5" ht="10.5">
      <c r="B70" s="133"/>
      <c r="C70" s="134"/>
      <c r="D70" s="135"/>
      <c r="E70" s="21"/>
    </row>
    <row r="71" spans="2:5" ht="10.5">
      <c r="B71" s="133"/>
      <c r="C71" s="134"/>
      <c r="D71" s="135"/>
      <c r="E71" s="21"/>
    </row>
    <row r="72" spans="2:5" ht="10.5">
      <c r="B72" s="133"/>
      <c r="C72" s="134"/>
      <c r="D72" s="135"/>
      <c r="E72" s="21"/>
    </row>
    <row r="73" spans="2:5" ht="10.5">
      <c r="B73" s="133"/>
      <c r="C73" s="134"/>
      <c r="D73" s="135"/>
      <c r="E73" s="21"/>
    </row>
    <row r="74" spans="2:5" ht="10.5">
      <c r="B74" s="133"/>
      <c r="C74" s="134"/>
      <c r="D74" s="135"/>
      <c r="E74" s="21"/>
    </row>
    <row r="75" spans="2:5" ht="10.5">
      <c r="B75" s="133"/>
      <c r="C75" s="134"/>
      <c r="D75" s="135"/>
      <c r="E75" s="21"/>
    </row>
    <row r="76" spans="2:5" ht="10.5">
      <c r="B76" s="133"/>
      <c r="C76" s="134"/>
      <c r="D76" s="135"/>
      <c r="E76" s="21"/>
    </row>
    <row r="77" spans="2:5" ht="10.5">
      <c r="B77" s="133"/>
      <c r="C77" s="134"/>
      <c r="D77" s="135"/>
      <c r="E77" s="21"/>
    </row>
    <row r="78" spans="2:5" ht="10.5">
      <c r="B78" s="133"/>
      <c r="C78" s="134"/>
      <c r="D78" s="135"/>
      <c r="E78" s="21"/>
    </row>
    <row r="79" spans="2:5" ht="10.5">
      <c r="B79" s="133"/>
      <c r="C79" s="134"/>
      <c r="D79" s="135"/>
      <c r="E79" s="21"/>
    </row>
    <row r="80" spans="2:5" ht="10.5">
      <c r="B80" s="133"/>
      <c r="C80" s="134"/>
      <c r="D80" s="135"/>
      <c r="E80" s="21"/>
    </row>
    <row r="81" spans="2:5" ht="10.5">
      <c r="B81" s="133"/>
      <c r="C81" s="134"/>
      <c r="D81" s="135"/>
      <c r="E81" s="21"/>
    </row>
    <row r="82" spans="2:5" ht="10.5">
      <c r="B82" s="133"/>
      <c r="C82" s="134"/>
      <c r="D82" s="135"/>
      <c r="E82" s="21"/>
    </row>
    <row r="83" spans="2:5" ht="10.5">
      <c r="B83" s="133"/>
      <c r="C83" s="134"/>
      <c r="D83" s="135"/>
      <c r="E83" s="21"/>
    </row>
    <row r="84" spans="2:5" ht="10.5">
      <c r="B84" s="133"/>
      <c r="C84" s="134"/>
      <c r="D84" s="135"/>
      <c r="E84" s="21"/>
    </row>
    <row r="85" spans="2:5" ht="10.5">
      <c r="B85" s="133"/>
      <c r="C85" s="134"/>
      <c r="D85" s="135"/>
      <c r="E85" s="21"/>
    </row>
    <row r="86" spans="2:5" ht="10.5">
      <c r="B86" s="133"/>
      <c r="C86" s="134"/>
      <c r="D86" s="135"/>
      <c r="E86" s="21"/>
    </row>
    <row r="87" spans="2:5" ht="10.5">
      <c r="B87" s="133"/>
      <c r="C87" s="134"/>
      <c r="D87" s="135"/>
      <c r="E87" s="21"/>
    </row>
    <row r="88" spans="2:5" ht="10.5">
      <c r="B88" s="133"/>
      <c r="C88" s="134"/>
      <c r="D88" s="135"/>
      <c r="E88" s="21"/>
    </row>
    <row r="89" spans="2:5" ht="10.5">
      <c r="B89" s="133"/>
      <c r="C89" s="134"/>
      <c r="D89" s="135"/>
      <c r="E89" s="21"/>
    </row>
    <row r="90" spans="2:5" ht="10.5">
      <c r="B90" s="133"/>
      <c r="C90" s="134"/>
      <c r="D90" s="135"/>
      <c r="E90" s="21"/>
    </row>
    <row r="91" spans="2:5" ht="10.5">
      <c r="B91" s="133"/>
      <c r="C91" s="134"/>
      <c r="D91" s="135"/>
      <c r="E91" s="21"/>
    </row>
    <row r="92" spans="2:5" ht="10.5">
      <c r="B92" s="133"/>
      <c r="C92" s="134"/>
      <c r="D92" s="135"/>
      <c r="E92" s="21"/>
    </row>
    <row r="93" spans="2:5" ht="10.5">
      <c r="B93" s="133"/>
      <c r="C93" s="134"/>
      <c r="D93" s="135"/>
      <c r="E93" s="21"/>
    </row>
    <row r="94" spans="2:5" ht="10.5">
      <c r="B94" s="133"/>
      <c r="C94" s="134"/>
      <c r="D94" s="135"/>
      <c r="E94" s="21"/>
    </row>
    <row r="95" spans="2:5" ht="10.5">
      <c r="B95" s="133"/>
      <c r="C95" s="134"/>
      <c r="D95" s="135"/>
      <c r="E95" s="21"/>
    </row>
    <row r="96" spans="2:5" ht="10.5">
      <c r="B96" s="133"/>
      <c r="C96" s="134"/>
      <c r="D96" s="135"/>
      <c r="E96" s="21"/>
    </row>
    <row r="97" spans="2:5" ht="10.5">
      <c r="B97" s="133"/>
      <c r="C97" s="134"/>
      <c r="D97" s="135"/>
      <c r="E97" s="21"/>
    </row>
    <row r="98" spans="2:5" ht="10.5">
      <c r="B98" s="133"/>
      <c r="C98" s="134"/>
      <c r="D98" s="135"/>
      <c r="E98" s="21"/>
    </row>
    <row r="99" spans="2:5" ht="10.5">
      <c r="B99" s="133"/>
      <c r="C99" s="134"/>
      <c r="D99" s="135"/>
      <c r="E99" s="21"/>
    </row>
    <row r="100" spans="2:5" ht="10.5">
      <c r="B100" s="133"/>
      <c r="C100" s="134"/>
      <c r="D100" s="135"/>
      <c r="E100" s="21"/>
    </row>
    <row r="101" spans="2:5" ht="10.5">
      <c r="B101" s="133"/>
      <c r="C101" s="134"/>
      <c r="D101" s="135"/>
      <c r="E101" s="21"/>
    </row>
    <row r="102" spans="2:5" ht="10.5">
      <c r="B102" s="133"/>
      <c r="C102" s="134"/>
      <c r="D102" s="135"/>
      <c r="E102" s="21"/>
    </row>
    <row r="103" spans="2:5" ht="10.5">
      <c r="B103" s="133"/>
      <c r="C103" s="134"/>
      <c r="D103" s="135"/>
      <c r="E103" s="21"/>
    </row>
    <row r="104" spans="2:5" ht="10.5">
      <c r="B104" s="133"/>
      <c r="C104" s="134"/>
      <c r="D104" s="135"/>
      <c r="E104" s="21"/>
    </row>
    <row r="105" spans="2:5" ht="10.5">
      <c r="B105" s="133"/>
      <c r="C105" s="134"/>
      <c r="D105" s="135"/>
      <c r="E105" s="21"/>
    </row>
    <row r="106" spans="2:5" ht="10.5">
      <c r="B106" s="133"/>
      <c r="C106" s="134"/>
      <c r="D106" s="135"/>
      <c r="E106" s="21"/>
    </row>
    <row r="107" spans="2:5" ht="10.5">
      <c r="B107" s="133"/>
      <c r="C107" s="134"/>
      <c r="D107" s="135"/>
      <c r="E107" s="21"/>
    </row>
    <row r="108" spans="2:5" ht="10.5">
      <c r="B108" s="133"/>
      <c r="C108" s="134"/>
      <c r="D108" s="135"/>
      <c r="E108" s="21"/>
    </row>
    <row r="109" spans="2:5" ht="10.5">
      <c r="B109" s="133"/>
      <c r="C109" s="134"/>
      <c r="D109" s="135"/>
      <c r="E109" s="21"/>
    </row>
    <row r="110" spans="2:5" ht="10.5">
      <c r="B110" s="133"/>
      <c r="C110" s="134"/>
      <c r="D110" s="135"/>
      <c r="E110" s="21"/>
    </row>
    <row r="111" spans="2:5" ht="10.5">
      <c r="B111" s="133"/>
      <c r="C111" s="134"/>
      <c r="D111" s="135"/>
      <c r="E111" s="21"/>
    </row>
    <row r="112" spans="2:5" ht="10.5">
      <c r="B112" s="133"/>
      <c r="C112" s="134"/>
      <c r="D112" s="135"/>
      <c r="E112" s="21"/>
    </row>
    <row r="113" spans="2:5" ht="10.5">
      <c r="B113" s="133"/>
      <c r="C113" s="134"/>
      <c r="D113" s="135"/>
      <c r="E113" s="21"/>
    </row>
    <row r="114" spans="2:5" ht="10.5">
      <c r="B114" s="133"/>
      <c r="C114" s="134"/>
      <c r="D114" s="135"/>
      <c r="E114" s="21"/>
    </row>
    <row r="115" spans="2:5" ht="10.5">
      <c r="B115" s="133"/>
      <c r="C115" s="134"/>
      <c r="D115" s="135"/>
      <c r="E115" s="21"/>
    </row>
    <row r="116" spans="2:5" ht="10.5">
      <c r="B116" s="133"/>
      <c r="C116" s="134"/>
      <c r="D116" s="135"/>
      <c r="E116" s="21"/>
    </row>
    <row r="117" spans="2:5" ht="10.5">
      <c r="B117" s="133"/>
      <c r="C117" s="134"/>
      <c r="D117" s="135"/>
      <c r="E117" s="21"/>
    </row>
    <row r="118" spans="2:5" ht="10.5">
      <c r="B118" s="133"/>
      <c r="C118" s="134"/>
      <c r="D118" s="135"/>
      <c r="E118" s="21"/>
    </row>
    <row r="119" spans="2:5" ht="10.5">
      <c r="B119" s="133"/>
      <c r="C119" s="134"/>
      <c r="D119" s="135"/>
      <c r="E119" s="21"/>
    </row>
    <row r="120" spans="2:5" ht="10.5">
      <c r="B120" s="133"/>
      <c r="C120" s="134"/>
      <c r="D120" s="135"/>
      <c r="E120" s="21"/>
    </row>
    <row r="121" spans="2:5" ht="10.5">
      <c r="B121" s="133"/>
      <c r="C121" s="134"/>
      <c r="D121" s="135"/>
      <c r="E121" s="21"/>
    </row>
    <row r="122" spans="2:5" ht="10.5">
      <c r="B122" s="133"/>
      <c r="C122" s="134"/>
      <c r="D122" s="135"/>
      <c r="E122" s="21"/>
    </row>
    <row r="123" spans="2:5" ht="10.5">
      <c r="B123" s="133"/>
      <c r="C123" s="134"/>
      <c r="D123" s="135"/>
      <c r="E123" s="21"/>
    </row>
    <row r="124" spans="2:5" ht="10.5">
      <c r="B124" s="133"/>
      <c r="C124" s="134"/>
      <c r="D124" s="135"/>
      <c r="E124" s="21"/>
    </row>
    <row r="125" spans="2:5" ht="10.5">
      <c r="B125" s="133"/>
      <c r="C125" s="134"/>
      <c r="D125" s="135"/>
      <c r="E125" s="21"/>
    </row>
    <row r="126" spans="2:5" ht="10.5">
      <c r="B126" s="133"/>
      <c r="C126" s="134"/>
      <c r="D126" s="135"/>
      <c r="E126" s="21"/>
    </row>
    <row r="127" spans="2:5" ht="10.5">
      <c r="B127" s="133"/>
      <c r="C127" s="134"/>
      <c r="D127" s="135"/>
      <c r="E127" s="21"/>
    </row>
    <row r="128" spans="2:5" ht="10.5">
      <c r="B128" s="133"/>
      <c r="C128" s="134"/>
      <c r="D128" s="135"/>
      <c r="E128" s="21"/>
    </row>
    <row r="129" spans="2:5" ht="10.5">
      <c r="B129" s="133"/>
      <c r="C129" s="134"/>
      <c r="D129" s="135"/>
      <c r="E129" s="21"/>
    </row>
    <row r="130" spans="2:5" ht="10.5">
      <c r="B130" s="133"/>
      <c r="C130" s="134"/>
      <c r="D130" s="135"/>
      <c r="E130" s="21"/>
    </row>
    <row r="131" spans="2:5" ht="10.5">
      <c r="B131" s="133"/>
      <c r="C131" s="134"/>
      <c r="D131" s="135"/>
      <c r="E131" s="21"/>
    </row>
    <row r="132" spans="2:5" ht="10.5">
      <c r="B132" s="133"/>
      <c r="C132" s="134"/>
      <c r="D132" s="135"/>
      <c r="E132" s="21"/>
    </row>
    <row r="133" spans="2:5" ht="10.5">
      <c r="B133" s="133"/>
      <c r="C133" s="134"/>
      <c r="D133" s="135"/>
      <c r="E133" s="21"/>
    </row>
    <row r="134" spans="2:5" ht="10.5">
      <c r="B134" s="133"/>
      <c r="C134" s="134"/>
      <c r="D134" s="135"/>
      <c r="E134" s="21"/>
    </row>
    <row r="135" spans="2:5" ht="10.5">
      <c r="B135" s="133"/>
      <c r="C135" s="134"/>
      <c r="D135" s="135"/>
      <c r="E135" s="21"/>
    </row>
    <row r="136" spans="2:5" ht="10.5">
      <c r="B136" s="133"/>
      <c r="C136" s="134"/>
      <c r="D136" s="135"/>
      <c r="E136" s="21"/>
    </row>
    <row r="137" spans="2:5" ht="10.5">
      <c r="B137" s="133"/>
      <c r="C137" s="134"/>
      <c r="D137" s="135"/>
      <c r="E137" s="21"/>
    </row>
    <row r="138" spans="2:5" ht="10.5">
      <c r="B138" s="133"/>
      <c r="C138" s="134"/>
      <c r="D138" s="135"/>
      <c r="E138" s="21"/>
    </row>
    <row r="139" spans="2:5" ht="10.5">
      <c r="B139" s="133"/>
      <c r="C139" s="134"/>
      <c r="D139" s="135"/>
      <c r="E139" s="21"/>
    </row>
    <row r="140" spans="2:5" ht="10.5">
      <c r="B140" s="133"/>
      <c r="C140" s="134"/>
      <c r="D140" s="135"/>
      <c r="E140" s="21"/>
    </row>
    <row r="141" spans="2:5" ht="10.5">
      <c r="B141" s="133"/>
      <c r="C141" s="134"/>
      <c r="D141" s="135"/>
      <c r="E141" s="21"/>
    </row>
    <row r="142" spans="2:5" ht="10.5">
      <c r="B142" s="133"/>
      <c r="C142" s="134"/>
      <c r="D142" s="135"/>
      <c r="E142" s="21"/>
    </row>
    <row r="143" spans="2:5" ht="10.5">
      <c r="B143" s="133"/>
      <c r="C143" s="134"/>
      <c r="D143" s="135"/>
      <c r="E143" s="21"/>
    </row>
    <row r="144" spans="2:5" ht="10.5">
      <c r="B144" s="133"/>
      <c r="C144" s="134"/>
      <c r="D144" s="135"/>
      <c r="E144" s="21"/>
    </row>
    <row r="145" spans="2:5" ht="10.5">
      <c r="B145" s="133"/>
      <c r="C145" s="134"/>
      <c r="D145" s="135"/>
      <c r="E145" s="21"/>
    </row>
    <row r="146" spans="2:5" ht="10.5">
      <c r="B146" s="133"/>
      <c r="C146" s="134"/>
      <c r="D146" s="135"/>
      <c r="E146" s="21"/>
    </row>
  </sheetData>
  <printOptions horizontalCentered="1"/>
  <pageMargins left="0.3937007874015748" right="0.3937007874015748" top="0.984251968503937" bottom="0.3937007874015748" header="0.7480314960629921" footer="0.35433070866141736"/>
  <pageSetup fitToHeight="3" fitToWidth="1" horizontalDpi="300" verticalDpi="300" orientation="landscape" paperSize="9" r:id="rId2"/>
  <rowBreaks count="1" manualBreakCount="1">
    <brk id="61" max="255" man="1"/>
  </rowBreaks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workbookViewId="0" topLeftCell="A124">
      <selection activeCell="F124" sqref="F1:F16384"/>
    </sheetView>
  </sheetViews>
  <sheetFormatPr defaultColWidth="9.00390625" defaultRowHeight="12.75"/>
  <cols>
    <col min="1" max="1" width="6.375" style="29" customWidth="1"/>
    <col min="2" max="2" width="40.75390625" style="29" customWidth="1"/>
    <col min="3" max="3" width="9.625" style="29" customWidth="1"/>
    <col min="4" max="4" width="20.25390625" style="29" customWidth="1"/>
    <col min="5" max="5" width="28.00390625" style="29" customWidth="1"/>
    <col min="6" max="6" width="12.25390625" style="29" bestFit="1" customWidth="1"/>
    <col min="7" max="16384" width="9.125" style="29" customWidth="1"/>
  </cols>
  <sheetData>
    <row r="1" spans="1:5" ht="10.5">
      <c r="A1" s="330" t="s">
        <v>3</v>
      </c>
      <c r="B1" s="331"/>
      <c r="C1" s="331"/>
      <c r="D1" s="331"/>
      <c r="E1" s="332"/>
    </row>
    <row r="2" spans="1:5" ht="20.25" customHeight="1">
      <c r="A2" s="327" t="s">
        <v>296</v>
      </c>
      <c r="B2" s="328"/>
      <c r="C2" s="328"/>
      <c r="D2" s="328"/>
      <c r="E2" s="329"/>
    </row>
    <row r="3" spans="1:5" ht="21">
      <c r="A3" s="217" t="s">
        <v>35</v>
      </c>
      <c r="B3" s="186" t="s">
        <v>4</v>
      </c>
      <c r="C3" s="187" t="s">
        <v>26</v>
      </c>
      <c r="D3" s="188" t="s">
        <v>25</v>
      </c>
      <c r="E3" s="218" t="s">
        <v>34</v>
      </c>
    </row>
    <row r="4" spans="1:5" ht="15" customHeight="1">
      <c r="A4" s="219" t="s">
        <v>37</v>
      </c>
      <c r="B4" s="121" t="s">
        <v>90</v>
      </c>
      <c r="C4" s="114"/>
      <c r="D4" s="114"/>
      <c r="E4" s="163"/>
    </row>
    <row r="5" spans="1:5" ht="15" customHeight="1">
      <c r="A5" s="220">
        <v>1</v>
      </c>
      <c r="B5" s="189" t="s">
        <v>91</v>
      </c>
      <c r="C5" s="190">
        <v>2003</v>
      </c>
      <c r="D5" s="191">
        <v>2175</v>
      </c>
      <c r="E5" s="221"/>
    </row>
    <row r="6" spans="1:5" ht="15" customHeight="1">
      <c r="A6" s="220">
        <v>2</v>
      </c>
      <c r="B6" s="189" t="s">
        <v>92</v>
      </c>
      <c r="C6" s="190">
        <v>2003</v>
      </c>
      <c r="D6" s="191">
        <v>1540</v>
      </c>
      <c r="E6" s="222"/>
    </row>
    <row r="7" spans="1:5" ht="15" customHeight="1">
      <c r="A7" s="220">
        <v>3</v>
      </c>
      <c r="B7" s="189" t="s">
        <v>91</v>
      </c>
      <c r="C7" s="190">
        <v>2004</v>
      </c>
      <c r="D7" s="191">
        <v>1781.2</v>
      </c>
      <c r="E7" s="222"/>
    </row>
    <row r="8" spans="1:5" ht="15" customHeight="1">
      <c r="A8" s="220">
        <v>4</v>
      </c>
      <c r="B8" s="189" t="s">
        <v>91</v>
      </c>
      <c r="C8" s="190">
        <v>2004</v>
      </c>
      <c r="D8" s="191">
        <v>1781.2</v>
      </c>
      <c r="E8" s="221"/>
    </row>
    <row r="9" spans="1:5" ht="15" customHeight="1">
      <c r="A9" s="220">
        <v>5</v>
      </c>
      <c r="B9" s="189" t="s">
        <v>91</v>
      </c>
      <c r="C9" s="190">
        <v>2003</v>
      </c>
      <c r="D9" s="191">
        <v>1618</v>
      </c>
      <c r="E9" s="221"/>
    </row>
    <row r="10" spans="1:5" ht="15" customHeight="1">
      <c r="A10" s="220">
        <v>6</v>
      </c>
      <c r="B10" s="189" t="s">
        <v>91</v>
      </c>
      <c r="C10" s="190">
        <v>2003</v>
      </c>
      <c r="D10" s="191">
        <v>1828</v>
      </c>
      <c r="E10" s="221"/>
    </row>
    <row r="11" spans="1:5" ht="15" customHeight="1">
      <c r="A11" s="220">
        <v>7</v>
      </c>
      <c r="B11" s="189" t="s">
        <v>91</v>
      </c>
      <c r="C11" s="190">
        <v>2004</v>
      </c>
      <c r="D11" s="191">
        <v>1781.2</v>
      </c>
      <c r="E11" s="221"/>
    </row>
    <row r="12" spans="1:5" ht="15" customHeight="1">
      <c r="A12" s="220">
        <v>8</v>
      </c>
      <c r="B12" s="189" t="s">
        <v>93</v>
      </c>
      <c r="C12" s="190">
        <v>2003</v>
      </c>
      <c r="D12" s="191">
        <v>2237.79</v>
      </c>
      <c r="E12" s="221"/>
    </row>
    <row r="13" spans="1:5" ht="15" customHeight="1">
      <c r="A13" s="220">
        <v>9</v>
      </c>
      <c r="B13" s="189" t="s">
        <v>94</v>
      </c>
      <c r="C13" s="190">
        <v>2003</v>
      </c>
      <c r="D13" s="191">
        <v>925.98</v>
      </c>
      <c r="E13" s="221"/>
    </row>
    <row r="14" spans="1:5" ht="15" customHeight="1">
      <c r="A14" s="220">
        <v>10</v>
      </c>
      <c r="B14" s="189" t="s">
        <v>92</v>
      </c>
      <c r="C14" s="190">
        <v>2003</v>
      </c>
      <c r="D14" s="191">
        <v>2385.69</v>
      </c>
      <c r="E14" s="221"/>
    </row>
    <row r="15" spans="1:5" ht="15" customHeight="1">
      <c r="A15" s="220">
        <v>11</v>
      </c>
      <c r="B15" s="189" t="s">
        <v>91</v>
      </c>
      <c r="C15" s="190">
        <v>2003</v>
      </c>
      <c r="D15" s="191">
        <v>1618</v>
      </c>
      <c r="E15" s="221"/>
    </row>
    <row r="16" spans="1:5" ht="15" customHeight="1">
      <c r="A16" s="220">
        <v>12</v>
      </c>
      <c r="B16" s="189" t="s">
        <v>91</v>
      </c>
      <c r="C16" s="190">
        <v>2004</v>
      </c>
      <c r="D16" s="191">
        <v>1781.2</v>
      </c>
      <c r="E16" s="221"/>
    </row>
    <row r="17" spans="1:5" ht="15" customHeight="1">
      <c r="A17" s="220">
        <v>13</v>
      </c>
      <c r="B17" s="189" t="s">
        <v>91</v>
      </c>
      <c r="C17" s="190">
        <v>2004</v>
      </c>
      <c r="D17" s="191">
        <v>1781.2</v>
      </c>
      <c r="E17" s="221"/>
    </row>
    <row r="18" spans="1:5" ht="15" customHeight="1">
      <c r="A18" s="220">
        <v>14</v>
      </c>
      <c r="B18" s="189" t="s">
        <v>91</v>
      </c>
      <c r="C18" s="190">
        <v>2004</v>
      </c>
      <c r="D18" s="191">
        <v>1781.2</v>
      </c>
      <c r="E18" s="221"/>
    </row>
    <row r="19" spans="1:5" ht="15" customHeight="1">
      <c r="A19" s="220">
        <v>15</v>
      </c>
      <c r="B19" s="189" t="s">
        <v>96</v>
      </c>
      <c r="C19" s="190">
        <v>2004</v>
      </c>
      <c r="D19" s="191">
        <v>2089.99</v>
      </c>
      <c r="E19" s="221"/>
    </row>
    <row r="20" spans="1:5" ht="15" customHeight="1">
      <c r="A20" s="220">
        <v>16</v>
      </c>
      <c r="B20" s="189" t="s">
        <v>91</v>
      </c>
      <c r="C20" s="190">
        <v>2004</v>
      </c>
      <c r="D20" s="191">
        <v>1781.2</v>
      </c>
      <c r="E20" s="221"/>
    </row>
    <row r="21" spans="1:5" ht="15" customHeight="1">
      <c r="A21" s="220">
        <v>17</v>
      </c>
      <c r="B21" s="189" t="s">
        <v>91</v>
      </c>
      <c r="C21" s="190">
        <v>2003</v>
      </c>
      <c r="D21" s="191">
        <v>73905.75</v>
      </c>
      <c r="E21" s="221"/>
    </row>
    <row r="22" spans="1:5" ht="15" customHeight="1">
      <c r="A22" s="220">
        <v>18</v>
      </c>
      <c r="B22" s="189" t="s">
        <v>91</v>
      </c>
      <c r="C22" s="190">
        <v>2003</v>
      </c>
      <c r="D22" s="191">
        <v>1618</v>
      </c>
      <c r="E22" s="221"/>
    </row>
    <row r="23" spans="1:5" ht="15" customHeight="1">
      <c r="A23" s="220">
        <v>19</v>
      </c>
      <c r="B23" s="189" t="s">
        <v>97</v>
      </c>
      <c r="C23" s="190">
        <v>2004</v>
      </c>
      <c r="D23" s="191">
        <v>1905.52</v>
      </c>
      <c r="E23" s="221"/>
    </row>
    <row r="24" spans="1:5" ht="15" customHeight="1">
      <c r="A24" s="220">
        <v>20</v>
      </c>
      <c r="B24" s="189" t="s">
        <v>91</v>
      </c>
      <c r="C24" s="190">
        <v>2004</v>
      </c>
      <c r="D24" s="191">
        <v>3114.66</v>
      </c>
      <c r="E24" s="221" t="s">
        <v>98</v>
      </c>
    </row>
    <row r="25" spans="1:5" ht="15" customHeight="1">
      <c r="A25" s="220">
        <v>21</v>
      </c>
      <c r="B25" s="189" t="s">
        <v>91</v>
      </c>
      <c r="C25" s="42">
        <v>2004</v>
      </c>
      <c r="D25" s="192">
        <v>2414.6</v>
      </c>
      <c r="E25" s="221" t="s">
        <v>98</v>
      </c>
    </row>
    <row r="26" spans="1:5" ht="15" customHeight="1">
      <c r="A26" s="220">
        <v>22</v>
      </c>
      <c r="B26" s="189" t="s">
        <v>99</v>
      </c>
      <c r="C26" s="42">
        <v>2004</v>
      </c>
      <c r="D26" s="192">
        <v>1330</v>
      </c>
      <c r="E26" s="221" t="s">
        <v>98</v>
      </c>
    </row>
    <row r="27" spans="1:5" ht="15" customHeight="1">
      <c r="A27" s="220">
        <v>23</v>
      </c>
      <c r="B27" s="189" t="s">
        <v>100</v>
      </c>
      <c r="C27" s="42">
        <v>2004</v>
      </c>
      <c r="D27" s="192">
        <v>4672.6</v>
      </c>
      <c r="E27" s="221" t="s">
        <v>98</v>
      </c>
    </row>
    <row r="28" spans="1:5" ht="15" customHeight="1">
      <c r="A28" s="220">
        <v>24</v>
      </c>
      <c r="B28" s="189" t="s">
        <v>101</v>
      </c>
      <c r="C28" s="42">
        <v>2004</v>
      </c>
      <c r="D28" s="192">
        <v>1961.83</v>
      </c>
      <c r="E28" s="221" t="s">
        <v>98</v>
      </c>
    </row>
    <row r="29" spans="1:5" ht="15" customHeight="1">
      <c r="A29" s="220">
        <v>25</v>
      </c>
      <c r="B29" s="124" t="s">
        <v>102</v>
      </c>
      <c r="C29" s="42">
        <v>2003</v>
      </c>
      <c r="D29" s="192">
        <v>550</v>
      </c>
      <c r="E29" s="221" t="s">
        <v>98</v>
      </c>
    </row>
    <row r="30" spans="1:5" ht="15" customHeight="1">
      <c r="A30" s="220">
        <v>26</v>
      </c>
      <c r="B30" s="124" t="s">
        <v>103</v>
      </c>
      <c r="C30" s="42">
        <v>2004</v>
      </c>
      <c r="D30" s="192">
        <v>410.77</v>
      </c>
      <c r="E30" s="221" t="s">
        <v>98</v>
      </c>
    </row>
    <row r="31" spans="1:5" ht="15" customHeight="1">
      <c r="A31" s="220">
        <v>27</v>
      </c>
      <c r="B31" s="124" t="s">
        <v>103</v>
      </c>
      <c r="C31" s="42">
        <v>2004</v>
      </c>
      <c r="D31" s="192">
        <v>410.77</v>
      </c>
      <c r="E31" s="221" t="s">
        <v>98</v>
      </c>
    </row>
    <row r="32" spans="1:5" ht="15" customHeight="1">
      <c r="A32" s="220">
        <v>28</v>
      </c>
      <c r="B32" s="189" t="s">
        <v>104</v>
      </c>
      <c r="C32" s="42" t="s">
        <v>105</v>
      </c>
      <c r="D32" s="192">
        <v>956.48</v>
      </c>
      <c r="E32" s="221"/>
    </row>
    <row r="33" spans="1:5" ht="15" customHeight="1">
      <c r="A33" s="220">
        <v>29</v>
      </c>
      <c r="B33" s="189" t="s">
        <v>106</v>
      </c>
      <c r="C33" s="42" t="s">
        <v>105</v>
      </c>
      <c r="D33" s="192">
        <v>1352.98</v>
      </c>
      <c r="E33" s="221"/>
    </row>
    <row r="34" spans="1:5" ht="15" customHeight="1">
      <c r="A34" s="220">
        <v>30</v>
      </c>
      <c r="B34" s="189" t="s">
        <v>45</v>
      </c>
      <c r="C34" s="42" t="s">
        <v>105</v>
      </c>
      <c r="D34" s="192">
        <v>2792.58</v>
      </c>
      <c r="E34" s="221"/>
    </row>
    <row r="35" spans="1:5" ht="15" customHeight="1">
      <c r="A35" s="220">
        <v>31</v>
      </c>
      <c r="B35" s="189" t="s">
        <v>45</v>
      </c>
      <c r="C35" s="42" t="s">
        <v>105</v>
      </c>
      <c r="D35" s="192">
        <v>2792.58</v>
      </c>
      <c r="E35" s="221"/>
    </row>
    <row r="36" spans="1:5" ht="15" customHeight="1">
      <c r="A36" s="220">
        <v>32</v>
      </c>
      <c r="B36" s="189" t="s">
        <v>45</v>
      </c>
      <c r="C36" s="42" t="s">
        <v>105</v>
      </c>
      <c r="D36" s="192">
        <v>2792.58</v>
      </c>
      <c r="E36" s="221"/>
    </row>
    <row r="37" spans="1:5" ht="15" customHeight="1">
      <c r="A37" s="220">
        <v>33</v>
      </c>
      <c r="B37" s="189" t="s">
        <v>215</v>
      </c>
      <c r="C37" s="42" t="s">
        <v>105</v>
      </c>
      <c r="D37" s="192">
        <f>938.18*5</f>
        <v>4690.9</v>
      </c>
      <c r="E37" s="221" t="s">
        <v>216</v>
      </c>
    </row>
    <row r="38" spans="1:5" ht="15" customHeight="1">
      <c r="A38" s="220">
        <v>34</v>
      </c>
      <c r="B38" s="189" t="s">
        <v>45</v>
      </c>
      <c r="C38" s="42" t="s">
        <v>105</v>
      </c>
      <c r="D38" s="192">
        <v>4100</v>
      </c>
      <c r="E38" s="221"/>
    </row>
    <row r="39" spans="1:5" ht="15" customHeight="1">
      <c r="A39" s="220">
        <v>35</v>
      </c>
      <c r="B39" s="189" t="s">
        <v>107</v>
      </c>
      <c r="C39" s="42" t="s">
        <v>105</v>
      </c>
      <c r="D39" s="192">
        <v>1043.1</v>
      </c>
      <c r="E39" s="221"/>
    </row>
    <row r="40" spans="1:5" ht="15" customHeight="1">
      <c r="A40" s="220">
        <v>36</v>
      </c>
      <c r="B40" s="189" t="s">
        <v>207</v>
      </c>
      <c r="C40" s="42" t="s">
        <v>105</v>
      </c>
      <c r="D40" s="192">
        <v>1195.6</v>
      </c>
      <c r="E40" s="222"/>
    </row>
    <row r="41" spans="1:5" ht="15" customHeight="1">
      <c r="A41" s="220">
        <v>37</v>
      </c>
      <c r="B41" s="189" t="s">
        <v>208</v>
      </c>
      <c r="C41" s="42" t="s">
        <v>105</v>
      </c>
      <c r="D41" s="192">
        <v>585.6</v>
      </c>
      <c r="E41" s="222"/>
    </row>
    <row r="42" spans="1:5" ht="15" customHeight="1">
      <c r="A42" s="220">
        <v>38</v>
      </c>
      <c r="B42" s="189" t="s">
        <v>209</v>
      </c>
      <c r="C42" s="42" t="s">
        <v>105</v>
      </c>
      <c r="D42" s="192">
        <v>170.8</v>
      </c>
      <c r="E42" s="222"/>
    </row>
    <row r="43" spans="1:5" ht="15" customHeight="1">
      <c r="A43" s="220">
        <v>39</v>
      </c>
      <c r="B43" s="189" t="s">
        <v>210</v>
      </c>
      <c r="C43" s="42" t="s">
        <v>105</v>
      </c>
      <c r="D43" s="192">
        <v>1037</v>
      </c>
      <c r="E43" s="222"/>
    </row>
    <row r="44" spans="1:5" ht="15" customHeight="1">
      <c r="A44" s="220">
        <v>40</v>
      </c>
      <c r="B44" s="189" t="s">
        <v>211</v>
      </c>
      <c r="C44" s="42" t="s">
        <v>105</v>
      </c>
      <c r="D44" s="192">
        <v>511</v>
      </c>
      <c r="E44" s="222"/>
    </row>
    <row r="45" spans="1:5" ht="15" customHeight="1">
      <c r="A45" s="220">
        <v>41</v>
      </c>
      <c r="B45" s="189" t="s">
        <v>212</v>
      </c>
      <c r="C45" s="42" t="s">
        <v>105</v>
      </c>
      <c r="D45" s="192">
        <v>1549.4</v>
      </c>
      <c r="E45" s="222" t="s">
        <v>98</v>
      </c>
    </row>
    <row r="46" spans="1:5" ht="15" customHeight="1">
      <c r="A46" s="220">
        <v>42</v>
      </c>
      <c r="B46" s="189" t="s">
        <v>213</v>
      </c>
      <c r="C46" s="42" t="s">
        <v>105</v>
      </c>
      <c r="D46" s="192">
        <v>268.4</v>
      </c>
      <c r="E46" s="222" t="s">
        <v>98</v>
      </c>
    </row>
    <row r="47" spans="1:5" ht="15" customHeight="1">
      <c r="A47" s="220">
        <v>43</v>
      </c>
      <c r="B47" s="189" t="s">
        <v>45</v>
      </c>
      <c r="C47" s="42" t="s">
        <v>222</v>
      </c>
      <c r="D47" s="192">
        <v>2487.58</v>
      </c>
      <c r="E47" s="222"/>
    </row>
    <row r="48" spans="1:5" ht="15" customHeight="1">
      <c r="A48" s="220">
        <v>44</v>
      </c>
      <c r="B48" s="189" t="s">
        <v>223</v>
      </c>
      <c r="C48" s="42" t="s">
        <v>105</v>
      </c>
      <c r="D48" s="192">
        <v>2243.76</v>
      </c>
      <c r="E48" s="222" t="s">
        <v>98</v>
      </c>
    </row>
    <row r="49" spans="1:5" ht="15" customHeight="1">
      <c r="A49" s="220">
        <v>45</v>
      </c>
      <c r="B49" s="189" t="s">
        <v>224</v>
      </c>
      <c r="C49" s="42" t="s">
        <v>105</v>
      </c>
      <c r="D49" s="192">
        <v>2400</v>
      </c>
      <c r="E49" s="222" t="s">
        <v>98</v>
      </c>
    </row>
    <row r="50" spans="1:5" ht="15" customHeight="1">
      <c r="A50" s="220">
        <v>46</v>
      </c>
      <c r="B50" s="189" t="s">
        <v>45</v>
      </c>
      <c r="C50" s="42" t="s">
        <v>225</v>
      </c>
      <c r="D50" s="192">
        <v>10967.6</v>
      </c>
      <c r="E50" s="222" t="s">
        <v>226</v>
      </c>
    </row>
    <row r="51" spans="1:5" ht="15" customHeight="1">
      <c r="A51" s="220">
        <v>47</v>
      </c>
      <c r="B51" s="189" t="s">
        <v>227</v>
      </c>
      <c r="C51" s="42" t="s">
        <v>225</v>
      </c>
      <c r="D51" s="192">
        <v>603.35</v>
      </c>
      <c r="E51" s="222"/>
    </row>
    <row r="52" spans="1:5" ht="15" customHeight="1">
      <c r="A52" s="220">
        <v>48</v>
      </c>
      <c r="B52" s="189" t="s">
        <v>228</v>
      </c>
      <c r="C52" s="42" t="s">
        <v>225</v>
      </c>
      <c r="D52" s="192">
        <v>7187.92</v>
      </c>
      <c r="E52" s="222" t="s">
        <v>229</v>
      </c>
    </row>
    <row r="53" spans="1:5" ht="15" customHeight="1">
      <c r="A53" s="220">
        <v>49</v>
      </c>
      <c r="B53" s="189" t="s">
        <v>45</v>
      </c>
      <c r="C53" s="42" t="s">
        <v>225</v>
      </c>
      <c r="D53" s="192">
        <v>3500</v>
      </c>
      <c r="E53" s="222" t="s">
        <v>98</v>
      </c>
    </row>
    <row r="54" spans="1:5" ht="15" customHeight="1">
      <c r="A54" s="220">
        <v>50</v>
      </c>
      <c r="B54" s="189" t="s">
        <v>249</v>
      </c>
      <c r="C54" s="42" t="s">
        <v>257</v>
      </c>
      <c r="D54" s="192">
        <v>18288.56</v>
      </c>
      <c r="E54" s="222"/>
    </row>
    <row r="55" spans="1:5" ht="15" customHeight="1">
      <c r="A55" s="220">
        <v>51</v>
      </c>
      <c r="B55" s="189" t="s">
        <v>250</v>
      </c>
      <c r="C55" s="42" t="s">
        <v>257</v>
      </c>
      <c r="D55" s="192">
        <v>1279.66</v>
      </c>
      <c r="E55" s="222"/>
    </row>
    <row r="56" spans="1:5" ht="15" customHeight="1">
      <c r="A56" s="220">
        <v>52</v>
      </c>
      <c r="B56" s="189" t="s">
        <v>251</v>
      </c>
      <c r="C56" s="42" t="s">
        <v>257</v>
      </c>
      <c r="D56" s="192">
        <v>321.5</v>
      </c>
      <c r="E56" s="222" t="s">
        <v>258</v>
      </c>
    </row>
    <row r="57" spans="1:5" ht="15" customHeight="1">
      <c r="A57" s="220">
        <v>53</v>
      </c>
      <c r="B57" s="189" t="s">
        <v>252</v>
      </c>
      <c r="C57" s="42" t="s">
        <v>257</v>
      </c>
      <c r="D57" s="192">
        <v>617.32</v>
      </c>
      <c r="E57" s="222" t="s">
        <v>258</v>
      </c>
    </row>
    <row r="58" spans="1:5" ht="15" customHeight="1">
      <c r="A58" s="220">
        <v>54</v>
      </c>
      <c r="B58" s="189" t="s">
        <v>253</v>
      </c>
      <c r="C58" s="42" t="s">
        <v>257</v>
      </c>
      <c r="D58" s="192">
        <v>141.47</v>
      </c>
      <c r="E58" s="222" t="s">
        <v>258</v>
      </c>
    </row>
    <row r="59" spans="1:5" ht="15" customHeight="1">
      <c r="A59" s="220">
        <v>55</v>
      </c>
      <c r="B59" s="189" t="s">
        <v>254</v>
      </c>
      <c r="C59" s="42" t="s">
        <v>257</v>
      </c>
      <c r="D59" s="192">
        <v>1466.14</v>
      </c>
      <c r="E59" s="222" t="s">
        <v>258</v>
      </c>
    </row>
    <row r="60" spans="1:5" ht="15" customHeight="1">
      <c r="A60" s="220">
        <v>56</v>
      </c>
      <c r="B60" s="189" t="s">
        <v>255</v>
      </c>
      <c r="C60" s="42" t="s">
        <v>257</v>
      </c>
      <c r="D60" s="192">
        <v>1376.11</v>
      </c>
      <c r="E60" s="222" t="s">
        <v>258</v>
      </c>
    </row>
    <row r="61" spans="1:5" ht="15" customHeight="1">
      <c r="A61" s="220">
        <v>57</v>
      </c>
      <c r="B61" s="189" t="s">
        <v>92</v>
      </c>
      <c r="C61" s="42" t="s">
        <v>257</v>
      </c>
      <c r="D61" s="192">
        <v>2385.69</v>
      </c>
      <c r="E61" s="222"/>
    </row>
    <row r="62" spans="1:5" ht="15" customHeight="1">
      <c r="A62" s="220">
        <v>58</v>
      </c>
      <c r="B62" s="189" t="s">
        <v>93</v>
      </c>
      <c r="C62" s="42" t="s">
        <v>257</v>
      </c>
      <c r="D62" s="192">
        <v>2237.79</v>
      </c>
      <c r="E62" s="222"/>
    </row>
    <row r="63" spans="1:5" ht="15" customHeight="1">
      <c r="A63" s="220">
        <v>59</v>
      </c>
      <c r="B63" s="189" t="s">
        <v>256</v>
      </c>
      <c r="C63" s="42" t="s">
        <v>257</v>
      </c>
      <c r="D63" s="192">
        <v>925.98</v>
      </c>
      <c r="E63" s="222"/>
    </row>
    <row r="64" spans="1:5" ht="15" customHeight="1">
      <c r="A64" s="220">
        <v>60</v>
      </c>
      <c r="B64" s="189" t="s">
        <v>259</v>
      </c>
      <c r="C64" s="42" t="s">
        <v>257</v>
      </c>
      <c r="D64" s="192">
        <v>990.01</v>
      </c>
      <c r="E64" s="222"/>
    </row>
    <row r="65" spans="1:5" ht="15" customHeight="1">
      <c r="A65" s="220">
        <v>61</v>
      </c>
      <c r="B65" s="193" t="s">
        <v>289</v>
      </c>
      <c r="C65" s="42" t="s">
        <v>257</v>
      </c>
      <c r="D65" s="192">
        <v>2796</v>
      </c>
      <c r="E65" s="222" t="s">
        <v>288</v>
      </c>
    </row>
    <row r="66" spans="1:5" ht="15" customHeight="1">
      <c r="A66" s="220">
        <v>62</v>
      </c>
      <c r="B66" s="189" t="s">
        <v>260</v>
      </c>
      <c r="C66" s="42" t="s">
        <v>257</v>
      </c>
      <c r="D66" s="192">
        <v>318</v>
      </c>
      <c r="E66" s="222" t="s">
        <v>258</v>
      </c>
    </row>
    <row r="67" spans="1:5" ht="15" customHeight="1">
      <c r="A67" s="220">
        <v>63</v>
      </c>
      <c r="B67" s="189" t="s">
        <v>262</v>
      </c>
      <c r="C67" s="42" t="s">
        <v>257</v>
      </c>
      <c r="D67" s="192">
        <v>1695.8</v>
      </c>
      <c r="E67" s="222"/>
    </row>
    <row r="68" spans="1:5" ht="15" customHeight="1">
      <c r="A68" s="220">
        <v>64</v>
      </c>
      <c r="B68" s="189" t="s">
        <v>250</v>
      </c>
      <c r="C68" s="42" t="s">
        <v>257</v>
      </c>
      <c r="D68" s="192">
        <v>2261.88</v>
      </c>
      <c r="E68" s="222" t="s">
        <v>264</v>
      </c>
    </row>
    <row r="69" spans="1:5" ht="15" customHeight="1">
      <c r="A69" s="220">
        <v>65</v>
      </c>
      <c r="B69" s="189" t="s">
        <v>263</v>
      </c>
      <c r="C69" s="42" t="s">
        <v>257</v>
      </c>
      <c r="D69" s="192">
        <v>958.92</v>
      </c>
      <c r="E69" s="222" t="s">
        <v>265</v>
      </c>
    </row>
    <row r="70" spans="1:5" ht="15" customHeight="1">
      <c r="A70" s="220">
        <v>66</v>
      </c>
      <c r="B70" s="189" t="s">
        <v>56</v>
      </c>
      <c r="C70" s="42" t="s">
        <v>257</v>
      </c>
      <c r="D70" s="192">
        <v>1695.8</v>
      </c>
      <c r="E70" s="222"/>
    </row>
    <row r="71" spans="1:5" ht="15" customHeight="1">
      <c r="A71" s="220">
        <v>67</v>
      </c>
      <c r="B71" s="189" t="s">
        <v>262</v>
      </c>
      <c r="C71" s="42" t="s">
        <v>257</v>
      </c>
      <c r="D71" s="192">
        <v>1695.8</v>
      </c>
      <c r="E71" s="222"/>
    </row>
    <row r="72" spans="1:5" ht="15" customHeight="1">
      <c r="A72" s="220">
        <v>68</v>
      </c>
      <c r="B72" s="189" t="s">
        <v>290</v>
      </c>
      <c r="C72" s="42" t="s">
        <v>225</v>
      </c>
      <c r="D72" s="192">
        <v>1903.2</v>
      </c>
      <c r="E72" s="222"/>
    </row>
    <row r="73" spans="1:5" ht="15" customHeight="1">
      <c r="A73" s="220">
        <v>69</v>
      </c>
      <c r="B73" s="189" t="s">
        <v>291</v>
      </c>
      <c r="C73" s="42" t="s">
        <v>225</v>
      </c>
      <c r="D73" s="192">
        <v>701.5</v>
      </c>
      <c r="E73" s="222"/>
    </row>
    <row r="74" spans="1:5" ht="15" customHeight="1">
      <c r="A74" s="220">
        <v>70</v>
      </c>
      <c r="B74" s="189" t="s">
        <v>292</v>
      </c>
      <c r="C74" s="42" t="s">
        <v>225</v>
      </c>
      <c r="D74" s="192">
        <v>2525.4</v>
      </c>
      <c r="E74" s="222"/>
    </row>
    <row r="75" spans="1:5" ht="15" customHeight="1">
      <c r="A75" s="220">
        <v>71</v>
      </c>
      <c r="B75" s="189" t="s">
        <v>293</v>
      </c>
      <c r="C75" s="42" t="s">
        <v>257</v>
      </c>
      <c r="D75" s="192">
        <v>3100</v>
      </c>
      <c r="E75" s="222"/>
    </row>
    <row r="76" spans="1:5" ht="15" customHeight="1">
      <c r="A76" s="220">
        <v>72</v>
      </c>
      <c r="B76" s="189" t="s">
        <v>294</v>
      </c>
      <c r="C76" s="42" t="s">
        <v>257</v>
      </c>
      <c r="D76" s="192">
        <v>14981</v>
      </c>
      <c r="E76" s="222"/>
    </row>
    <row r="77" spans="1:5" ht="15" customHeight="1">
      <c r="A77" s="220">
        <v>73</v>
      </c>
      <c r="B77" s="189" t="s">
        <v>295</v>
      </c>
      <c r="C77" s="42" t="s">
        <v>257</v>
      </c>
      <c r="D77" s="192">
        <v>1900</v>
      </c>
      <c r="E77" s="222"/>
    </row>
    <row r="78" spans="1:5" ht="15" customHeight="1">
      <c r="A78" s="220"/>
      <c r="B78" s="194" t="s">
        <v>248</v>
      </c>
      <c r="C78" s="42"/>
      <c r="D78" s="192"/>
      <c r="E78" s="222"/>
    </row>
    <row r="79" spans="1:5" ht="15" customHeight="1">
      <c r="A79" s="220">
        <v>74</v>
      </c>
      <c r="B79" s="189" t="s">
        <v>157</v>
      </c>
      <c r="C79" s="42" t="s">
        <v>105</v>
      </c>
      <c r="D79" s="192">
        <v>1550</v>
      </c>
      <c r="E79" s="222"/>
    </row>
    <row r="80" spans="1:5" ht="15" customHeight="1">
      <c r="A80" s="220">
        <v>75</v>
      </c>
      <c r="B80" s="189" t="s">
        <v>261</v>
      </c>
      <c r="C80" s="42" t="s">
        <v>257</v>
      </c>
      <c r="D80" s="192">
        <v>2295</v>
      </c>
      <c r="E80" s="222"/>
    </row>
    <row r="81" spans="1:5" ht="15" customHeight="1">
      <c r="A81" s="220"/>
      <c r="B81" s="189"/>
      <c r="C81" s="42"/>
      <c r="D81" s="192"/>
      <c r="E81" s="222"/>
    </row>
    <row r="82" spans="1:5" ht="15" customHeight="1">
      <c r="A82" s="220"/>
      <c r="B82" s="189"/>
      <c r="C82" s="42"/>
      <c r="D82" s="76" t="s">
        <v>44</v>
      </c>
      <c r="E82" s="223">
        <f>SUM(D5:D80)</f>
        <v>246819.09000000005</v>
      </c>
    </row>
    <row r="83" spans="1:5" ht="15" customHeight="1">
      <c r="A83" s="219" t="s">
        <v>38</v>
      </c>
      <c r="B83" s="107" t="s">
        <v>243</v>
      </c>
      <c r="C83" s="114"/>
      <c r="D83" s="114"/>
      <c r="E83" s="224"/>
    </row>
    <row r="84" spans="1:5" ht="15" customHeight="1">
      <c r="A84" s="225">
        <v>1</v>
      </c>
      <c r="B84" s="101" t="s">
        <v>45</v>
      </c>
      <c r="C84" s="49">
        <v>2004</v>
      </c>
      <c r="D84" s="112">
        <v>3353</v>
      </c>
      <c r="E84" s="226"/>
    </row>
    <row r="85" spans="1:5" ht="15" customHeight="1">
      <c r="A85" s="225"/>
      <c r="B85" s="101"/>
      <c r="C85" s="49"/>
      <c r="D85" s="195" t="s">
        <v>44</v>
      </c>
      <c r="E85" s="223">
        <f>SUM(D84:D84)</f>
        <v>3353</v>
      </c>
    </row>
    <row r="86" spans="1:5" ht="15" customHeight="1">
      <c r="A86" s="227" t="s">
        <v>39</v>
      </c>
      <c r="B86" s="333" t="s">
        <v>144</v>
      </c>
      <c r="C86" s="334"/>
      <c r="D86" s="197"/>
      <c r="E86" s="224"/>
    </row>
    <row r="87" spans="1:5" ht="15" customHeight="1">
      <c r="A87" s="220">
        <v>1</v>
      </c>
      <c r="B87" s="118" t="s">
        <v>53</v>
      </c>
      <c r="C87" s="115">
        <v>2003</v>
      </c>
      <c r="D87" s="191">
        <v>998.01</v>
      </c>
      <c r="E87" s="228"/>
    </row>
    <row r="88" spans="1:5" ht="15" customHeight="1">
      <c r="A88" s="220">
        <v>2</v>
      </c>
      <c r="B88" s="118" t="s">
        <v>57</v>
      </c>
      <c r="C88" s="115">
        <v>2005</v>
      </c>
      <c r="D88" s="191">
        <v>3574.6</v>
      </c>
      <c r="E88" s="228"/>
    </row>
    <row r="89" spans="1:5" ht="36" customHeight="1">
      <c r="A89" s="220">
        <v>3</v>
      </c>
      <c r="B89" s="118" t="s">
        <v>282</v>
      </c>
      <c r="C89" s="115">
        <v>2007</v>
      </c>
      <c r="D89" s="191">
        <v>41531.3</v>
      </c>
      <c r="E89" s="228"/>
    </row>
    <row r="90" spans="1:5" ht="15" customHeight="1">
      <c r="A90" s="220"/>
      <c r="B90" s="118"/>
      <c r="C90" s="115"/>
      <c r="D90" s="198" t="s">
        <v>44</v>
      </c>
      <c r="E90" s="229">
        <f>SUM(D87:D89)</f>
        <v>46103.91</v>
      </c>
    </row>
    <row r="91" spans="1:5" ht="15" customHeight="1">
      <c r="A91" s="227" t="s">
        <v>40</v>
      </c>
      <c r="B91" s="121" t="s">
        <v>146</v>
      </c>
      <c r="C91" s="199"/>
      <c r="D91" s="197"/>
      <c r="E91" s="224"/>
    </row>
    <row r="92" spans="1:5" ht="15" customHeight="1">
      <c r="A92" s="225">
        <v>1</v>
      </c>
      <c r="B92" s="101" t="s">
        <v>56</v>
      </c>
      <c r="C92" s="49">
        <v>2003</v>
      </c>
      <c r="D92" s="200">
        <v>1215</v>
      </c>
      <c r="E92" s="226"/>
    </row>
    <row r="93" spans="1:5" ht="15" customHeight="1">
      <c r="A93" s="225">
        <v>2</v>
      </c>
      <c r="B93" s="101" t="s">
        <v>57</v>
      </c>
      <c r="C93" s="49">
        <v>2005</v>
      </c>
      <c r="D93" s="200">
        <v>3574.6</v>
      </c>
      <c r="E93" s="226"/>
    </row>
    <row r="94" spans="1:5" ht="20.25" customHeight="1">
      <c r="A94" s="225">
        <v>3</v>
      </c>
      <c r="B94" s="101" t="s">
        <v>195</v>
      </c>
      <c r="C94" s="49">
        <v>2005</v>
      </c>
      <c r="D94" s="200">
        <v>2690</v>
      </c>
      <c r="E94" s="226"/>
    </row>
    <row r="95" spans="1:5" ht="48" customHeight="1">
      <c r="A95" s="225">
        <v>4</v>
      </c>
      <c r="B95" s="101" t="s">
        <v>196</v>
      </c>
      <c r="C95" s="49">
        <v>2005</v>
      </c>
      <c r="D95" s="200">
        <f>9*1629</f>
        <v>14661</v>
      </c>
      <c r="E95" s="221" t="s">
        <v>197</v>
      </c>
    </row>
    <row r="96" spans="1:5" ht="52.5">
      <c r="A96" s="225">
        <v>5</v>
      </c>
      <c r="B96" s="101" t="s">
        <v>198</v>
      </c>
      <c r="C96" s="49">
        <v>2005</v>
      </c>
      <c r="D96" s="200">
        <v>1692</v>
      </c>
      <c r="E96" s="226"/>
    </row>
    <row r="97" spans="1:5" ht="15" customHeight="1">
      <c r="A97" s="225">
        <v>6</v>
      </c>
      <c r="B97" s="101" t="s">
        <v>199</v>
      </c>
      <c r="C97" s="49">
        <v>2005</v>
      </c>
      <c r="D97" s="200">
        <v>250</v>
      </c>
      <c r="E97" s="226"/>
    </row>
    <row r="98" spans="1:5" ht="15" customHeight="1">
      <c r="A98" s="225">
        <v>7</v>
      </c>
      <c r="B98" s="101" t="s">
        <v>200</v>
      </c>
      <c r="C98" s="49">
        <v>2005</v>
      </c>
      <c r="D98" s="200">
        <v>897</v>
      </c>
      <c r="E98" s="226"/>
    </row>
    <row r="99" spans="1:5" ht="15" customHeight="1">
      <c r="A99" s="225">
        <v>8</v>
      </c>
      <c r="B99" s="101" t="s">
        <v>202</v>
      </c>
      <c r="C99" s="49">
        <v>2005</v>
      </c>
      <c r="D99" s="200">
        <v>2386.32</v>
      </c>
      <c r="E99" s="226"/>
    </row>
    <row r="100" spans="1:5" ht="15" customHeight="1">
      <c r="A100" s="225">
        <v>9</v>
      </c>
      <c r="B100" s="101" t="s">
        <v>203</v>
      </c>
      <c r="C100" s="49">
        <v>2005</v>
      </c>
      <c r="D100" s="200">
        <f>11*806</f>
        <v>8866</v>
      </c>
      <c r="E100" s="221" t="s">
        <v>204</v>
      </c>
    </row>
    <row r="101" spans="1:5" ht="15" customHeight="1">
      <c r="A101" s="225">
        <v>10</v>
      </c>
      <c r="B101" s="101" t="s">
        <v>205</v>
      </c>
      <c r="C101" s="49">
        <v>2005</v>
      </c>
      <c r="D101" s="200">
        <v>402.6</v>
      </c>
      <c r="E101" s="226"/>
    </row>
    <row r="102" spans="1:5" ht="28.5" customHeight="1">
      <c r="A102" s="225">
        <v>11</v>
      </c>
      <c r="B102" s="101" t="s">
        <v>206</v>
      </c>
      <c r="C102" s="49">
        <v>2005</v>
      </c>
      <c r="D102" s="200">
        <v>453.84</v>
      </c>
      <c r="E102" s="226"/>
    </row>
    <row r="103" spans="1:5" ht="15" customHeight="1">
      <c r="A103" s="225">
        <v>12</v>
      </c>
      <c r="B103" s="101" t="s">
        <v>203</v>
      </c>
      <c r="C103" s="49">
        <v>2005</v>
      </c>
      <c r="D103" s="200">
        <v>1028</v>
      </c>
      <c r="E103" s="169"/>
    </row>
    <row r="104" spans="1:5" ht="15" customHeight="1">
      <c r="A104" s="225"/>
      <c r="B104" s="201" t="s">
        <v>248</v>
      </c>
      <c r="C104" s="49"/>
      <c r="D104" s="200"/>
      <c r="E104" s="169"/>
    </row>
    <row r="105" spans="1:5" ht="25.5" customHeight="1">
      <c r="A105" s="225">
        <v>13</v>
      </c>
      <c r="B105" s="101" t="s">
        <v>201</v>
      </c>
      <c r="C105" s="49">
        <v>2005</v>
      </c>
      <c r="D105" s="200">
        <v>3419.66</v>
      </c>
      <c r="E105" s="222"/>
    </row>
    <row r="106" spans="1:5" ht="15" customHeight="1">
      <c r="A106" s="225"/>
      <c r="B106" s="101"/>
      <c r="C106" s="49"/>
      <c r="D106" s="202" t="s">
        <v>44</v>
      </c>
      <c r="E106" s="157">
        <f>SUM(D92:D105)</f>
        <v>41536.01999999999</v>
      </c>
    </row>
    <row r="107" spans="1:5" ht="15" customHeight="1">
      <c r="A107" s="219" t="s">
        <v>41</v>
      </c>
      <c r="B107" s="196" t="s">
        <v>148</v>
      </c>
      <c r="C107" s="31"/>
      <c r="D107" s="203"/>
      <c r="E107" s="224"/>
    </row>
    <row r="108" spans="1:5" ht="15" customHeight="1">
      <c r="A108" s="220">
        <v>1</v>
      </c>
      <c r="B108" s="101" t="s">
        <v>151</v>
      </c>
      <c r="C108" s="49">
        <v>2004</v>
      </c>
      <c r="D108" s="200">
        <v>35710.84</v>
      </c>
      <c r="E108" s="230"/>
    </row>
    <row r="109" spans="1:5" ht="15" customHeight="1">
      <c r="A109" s="220">
        <v>2</v>
      </c>
      <c r="B109" s="101" t="s">
        <v>152</v>
      </c>
      <c r="C109" s="49">
        <v>2003</v>
      </c>
      <c r="D109" s="200">
        <v>4980</v>
      </c>
      <c r="E109" s="231"/>
    </row>
    <row r="110" spans="1:5" ht="15" customHeight="1">
      <c r="A110" s="220">
        <v>3</v>
      </c>
      <c r="B110" s="101" t="s">
        <v>57</v>
      </c>
      <c r="C110" s="49">
        <v>2004</v>
      </c>
      <c r="D110" s="200">
        <v>4270</v>
      </c>
      <c r="E110" s="230"/>
    </row>
    <row r="111" spans="1:5" ht="15" customHeight="1">
      <c r="A111" s="220">
        <v>4</v>
      </c>
      <c r="B111" s="101" t="s">
        <v>153</v>
      </c>
      <c r="C111" s="49">
        <v>2004</v>
      </c>
      <c r="D111" s="200">
        <v>730.78</v>
      </c>
      <c r="E111" s="230"/>
    </row>
    <row r="112" spans="1:5" ht="15" customHeight="1">
      <c r="A112" s="220">
        <v>5</v>
      </c>
      <c r="B112" s="101" t="s">
        <v>238</v>
      </c>
      <c r="C112" s="49">
        <v>2005</v>
      </c>
      <c r="D112" s="200">
        <v>1028</v>
      </c>
      <c r="E112" s="230"/>
    </row>
    <row r="113" spans="1:5" ht="15" customHeight="1">
      <c r="A113" s="220"/>
      <c r="B113" s="101"/>
      <c r="C113" s="49"/>
      <c r="D113" s="202" t="s">
        <v>44</v>
      </c>
      <c r="E113" s="232">
        <f>SUM(D108:D112)</f>
        <v>46719.619999999995</v>
      </c>
    </row>
    <row r="114" spans="1:5" ht="15" customHeight="1">
      <c r="A114" s="233" t="s">
        <v>42</v>
      </c>
      <c r="B114" s="121" t="s">
        <v>154</v>
      </c>
      <c r="C114" s="114"/>
      <c r="D114" s="109"/>
      <c r="E114" s="224"/>
    </row>
    <row r="115" spans="1:5" ht="15" customHeight="1">
      <c r="A115" s="225">
        <v>1</v>
      </c>
      <c r="B115" s="101" t="s">
        <v>153</v>
      </c>
      <c r="C115" s="49">
        <v>2004</v>
      </c>
      <c r="D115" s="192">
        <v>730.78</v>
      </c>
      <c r="E115" s="156"/>
    </row>
    <row r="116" spans="1:5" ht="15" customHeight="1">
      <c r="A116" s="225">
        <v>2</v>
      </c>
      <c r="B116" s="101" t="s">
        <v>57</v>
      </c>
      <c r="C116" s="49">
        <v>2005</v>
      </c>
      <c r="D116" s="192">
        <v>3200</v>
      </c>
      <c r="E116" s="156"/>
    </row>
    <row r="117" spans="1:5" ht="15" customHeight="1">
      <c r="A117" s="225">
        <v>3</v>
      </c>
      <c r="B117" s="101" t="s">
        <v>45</v>
      </c>
      <c r="C117" s="49">
        <v>2004</v>
      </c>
      <c r="D117" s="192">
        <v>5413.13</v>
      </c>
      <c r="E117" s="156"/>
    </row>
    <row r="118" spans="1:5" ht="15" customHeight="1">
      <c r="A118" s="225">
        <v>4</v>
      </c>
      <c r="B118" s="101" t="s">
        <v>267</v>
      </c>
      <c r="C118" s="49">
        <v>2007</v>
      </c>
      <c r="D118" s="192">
        <v>18346.04</v>
      </c>
      <c r="E118" s="156"/>
    </row>
    <row r="119" spans="1:5" ht="15" customHeight="1">
      <c r="A119" s="225">
        <v>5</v>
      </c>
      <c r="B119" s="101" t="s">
        <v>268</v>
      </c>
      <c r="C119" s="49">
        <v>2007</v>
      </c>
      <c r="D119" s="192">
        <v>2686.37</v>
      </c>
      <c r="E119" s="156"/>
    </row>
    <row r="120" spans="1:5" ht="15" customHeight="1">
      <c r="A120" s="225">
        <v>6</v>
      </c>
      <c r="B120" s="101" t="s">
        <v>269</v>
      </c>
      <c r="C120" s="49">
        <v>2007</v>
      </c>
      <c r="D120" s="192">
        <v>78136.02</v>
      </c>
      <c r="E120" s="156"/>
    </row>
    <row r="121" spans="1:5" ht="15" customHeight="1">
      <c r="A121" s="225">
        <v>7</v>
      </c>
      <c r="B121" s="101" t="s">
        <v>270</v>
      </c>
      <c r="C121" s="49">
        <v>2007</v>
      </c>
      <c r="D121" s="192">
        <v>68019.19</v>
      </c>
      <c r="E121" s="156"/>
    </row>
    <row r="122" spans="1:5" ht="21">
      <c r="A122" s="225">
        <v>8</v>
      </c>
      <c r="B122" s="101" t="s">
        <v>271</v>
      </c>
      <c r="C122" s="49">
        <v>2007</v>
      </c>
      <c r="D122" s="192">
        <v>64171.21</v>
      </c>
      <c r="E122" s="156"/>
    </row>
    <row r="123" spans="1:5" ht="15" customHeight="1">
      <c r="A123" s="225">
        <v>9</v>
      </c>
      <c r="B123" s="101" t="s">
        <v>272</v>
      </c>
      <c r="C123" s="49">
        <v>2007</v>
      </c>
      <c r="D123" s="192">
        <v>155.82</v>
      </c>
      <c r="E123" s="156" t="s">
        <v>258</v>
      </c>
    </row>
    <row r="124" spans="1:5" ht="21">
      <c r="A124" s="225">
        <v>10</v>
      </c>
      <c r="B124" s="101" t="s">
        <v>273</v>
      </c>
      <c r="C124" s="49">
        <v>2007</v>
      </c>
      <c r="D124" s="192">
        <v>402.11</v>
      </c>
      <c r="E124" s="156" t="s">
        <v>258</v>
      </c>
    </row>
    <row r="125" spans="1:5" ht="15" customHeight="1">
      <c r="A125" s="225">
        <v>11</v>
      </c>
      <c r="B125" s="101" t="s">
        <v>274</v>
      </c>
      <c r="C125" s="49">
        <v>2007</v>
      </c>
      <c r="D125" s="192">
        <v>753.96</v>
      </c>
      <c r="E125" s="156" t="s">
        <v>258</v>
      </c>
    </row>
    <row r="126" spans="1:5" ht="21">
      <c r="A126" s="225">
        <v>12</v>
      </c>
      <c r="B126" s="101" t="s">
        <v>275</v>
      </c>
      <c r="C126" s="49">
        <v>2007</v>
      </c>
      <c r="D126" s="192">
        <v>2189.54</v>
      </c>
      <c r="E126" s="156" t="s">
        <v>258</v>
      </c>
    </row>
    <row r="127" spans="1:5" ht="21">
      <c r="A127" s="225">
        <v>13</v>
      </c>
      <c r="B127" s="101" t="s">
        <v>276</v>
      </c>
      <c r="C127" s="49">
        <v>2007</v>
      </c>
      <c r="D127" s="192">
        <v>14408.53</v>
      </c>
      <c r="E127" s="156" t="s">
        <v>258</v>
      </c>
    </row>
    <row r="128" spans="1:5" ht="21">
      <c r="A128" s="225">
        <v>14</v>
      </c>
      <c r="B128" s="101" t="s">
        <v>277</v>
      </c>
      <c r="C128" s="49">
        <v>2007</v>
      </c>
      <c r="D128" s="192">
        <v>13221.62</v>
      </c>
      <c r="E128" s="156" t="s">
        <v>258</v>
      </c>
    </row>
    <row r="129" spans="1:5" ht="31.5">
      <c r="A129" s="225">
        <v>15</v>
      </c>
      <c r="B129" s="101" t="s">
        <v>278</v>
      </c>
      <c r="C129" s="49">
        <v>2007</v>
      </c>
      <c r="D129" s="192">
        <v>4555.18</v>
      </c>
      <c r="E129" s="156" t="s">
        <v>258</v>
      </c>
    </row>
    <row r="130" spans="1:5" ht="15" customHeight="1">
      <c r="A130" s="225">
        <v>16</v>
      </c>
      <c r="B130" s="101" t="s">
        <v>279</v>
      </c>
      <c r="C130" s="49">
        <v>2007</v>
      </c>
      <c r="D130" s="192">
        <v>20.11</v>
      </c>
      <c r="E130" s="156" t="s">
        <v>258</v>
      </c>
    </row>
    <row r="131" spans="1:5" ht="31.5">
      <c r="A131" s="225">
        <v>17</v>
      </c>
      <c r="B131" s="101" t="s">
        <v>280</v>
      </c>
      <c r="C131" s="49">
        <v>2007</v>
      </c>
      <c r="D131" s="192">
        <v>138.23</v>
      </c>
      <c r="E131" s="156" t="s">
        <v>258</v>
      </c>
    </row>
    <row r="132" spans="1:5" ht="21">
      <c r="A132" s="225">
        <v>18</v>
      </c>
      <c r="B132" s="101" t="s">
        <v>281</v>
      </c>
      <c r="C132" s="49">
        <v>2007</v>
      </c>
      <c r="D132" s="192">
        <v>4.4</v>
      </c>
      <c r="E132" s="156" t="s">
        <v>258</v>
      </c>
    </row>
    <row r="133" spans="1:5" ht="15" customHeight="1">
      <c r="A133" s="225">
        <v>19</v>
      </c>
      <c r="B133" s="101" t="s">
        <v>272</v>
      </c>
      <c r="C133" s="49">
        <v>2007</v>
      </c>
      <c r="D133" s="192">
        <v>110.58</v>
      </c>
      <c r="E133" s="156" t="s">
        <v>258</v>
      </c>
    </row>
    <row r="134" spans="1:5" ht="15" customHeight="1">
      <c r="A134" s="225">
        <v>20</v>
      </c>
      <c r="B134" s="101" t="s">
        <v>95</v>
      </c>
      <c r="C134" s="49">
        <v>2007</v>
      </c>
      <c r="D134" s="192">
        <v>4819</v>
      </c>
      <c r="E134" s="156"/>
    </row>
    <row r="135" spans="1:5" ht="15" customHeight="1">
      <c r="A135" s="225">
        <v>21</v>
      </c>
      <c r="B135" s="101" t="s">
        <v>309</v>
      </c>
      <c r="C135" s="49">
        <v>2007</v>
      </c>
      <c r="D135" s="192">
        <v>15449.99</v>
      </c>
      <c r="E135" s="156"/>
    </row>
    <row r="136" spans="1:5" ht="15" customHeight="1">
      <c r="A136" s="225"/>
      <c r="B136" s="101"/>
      <c r="C136" s="49"/>
      <c r="D136" s="76" t="s">
        <v>44</v>
      </c>
      <c r="E136" s="234">
        <f>SUM(D115:D135)</f>
        <v>296931.81</v>
      </c>
    </row>
    <row r="137" spans="1:5" ht="15" customHeight="1">
      <c r="A137" s="233" t="s">
        <v>43</v>
      </c>
      <c r="B137" s="107" t="s">
        <v>245</v>
      </c>
      <c r="C137" s="114"/>
      <c r="D137" s="109"/>
      <c r="E137" s="224"/>
    </row>
    <row r="138" spans="1:5" ht="15" customHeight="1">
      <c r="A138" s="225">
        <v>1</v>
      </c>
      <c r="B138" s="101" t="s">
        <v>45</v>
      </c>
      <c r="C138" s="49">
        <v>2006</v>
      </c>
      <c r="D138" s="204">
        <v>2997</v>
      </c>
      <c r="E138" s="156"/>
    </row>
    <row r="139" spans="1:5" ht="15" customHeight="1">
      <c r="A139" s="225"/>
      <c r="B139" s="101"/>
      <c r="C139" s="49"/>
      <c r="D139" s="76" t="s">
        <v>44</v>
      </c>
      <c r="E139" s="234">
        <f>D138</f>
        <v>2997</v>
      </c>
    </row>
    <row r="140" spans="1:5" ht="15" customHeight="1">
      <c r="A140" s="219" t="s">
        <v>55</v>
      </c>
      <c r="B140" s="114" t="s">
        <v>164</v>
      </c>
      <c r="C140" s="31"/>
      <c r="D140" s="205"/>
      <c r="E140" s="235"/>
    </row>
    <row r="141" spans="1:5" ht="15" customHeight="1">
      <c r="A141" s="236">
        <v>1</v>
      </c>
      <c r="B141" s="101" t="s">
        <v>56</v>
      </c>
      <c r="C141" s="49">
        <v>2004</v>
      </c>
      <c r="D141" s="200">
        <v>2900</v>
      </c>
      <c r="E141" s="156"/>
    </row>
    <row r="142" spans="1:5" ht="15" customHeight="1">
      <c r="A142" s="236">
        <v>2</v>
      </c>
      <c r="B142" s="101" t="s">
        <v>57</v>
      </c>
      <c r="C142" s="49">
        <v>2006</v>
      </c>
      <c r="D142" s="200">
        <v>3170</v>
      </c>
      <c r="E142" s="156"/>
    </row>
    <row r="143" spans="1:5" ht="15" customHeight="1">
      <c r="A143" s="236">
        <v>3</v>
      </c>
      <c r="B143" s="101" t="s">
        <v>56</v>
      </c>
      <c r="C143" s="49">
        <v>2007</v>
      </c>
      <c r="D143" s="200">
        <v>3998</v>
      </c>
      <c r="E143" s="156"/>
    </row>
    <row r="144" spans="1:5" ht="15" customHeight="1">
      <c r="A144" s="236">
        <v>4</v>
      </c>
      <c r="B144" s="101" t="s">
        <v>298</v>
      </c>
      <c r="C144" s="49">
        <v>2007</v>
      </c>
      <c r="D144" s="200">
        <v>2948</v>
      </c>
      <c r="E144" s="156"/>
    </row>
    <row r="145" spans="1:5" ht="15" customHeight="1">
      <c r="A145" s="236">
        <v>5</v>
      </c>
      <c r="B145" s="101" t="s">
        <v>266</v>
      </c>
      <c r="C145" s="49">
        <v>2007</v>
      </c>
      <c r="D145" s="200">
        <v>740</v>
      </c>
      <c r="E145" s="156"/>
    </row>
    <row r="146" spans="1:5" ht="15" customHeight="1">
      <c r="A146" s="236">
        <v>6</v>
      </c>
      <c r="B146" s="101" t="s">
        <v>299</v>
      </c>
      <c r="C146" s="49">
        <v>2007</v>
      </c>
      <c r="D146" s="200">
        <v>170</v>
      </c>
      <c r="E146" s="156"/>
    </row>
    <row r="147" spans="1:5" ht="15" customHeight="1">
      <c r="A147" s="236">
        <v>7</v>
      </c>
      <c r="B147" s="101" t="s">
        <v>300</v>
      </c>
      <c r="C147" s="49">
        <v>2007</v>
      </c>
      <c r="D147" s="200">
        <v>140</v>
      </c>
      <c r="E147" s="237"/>
    </row>
    <row r="148" spans="1:5" ht="15" customHeight="1">
      <c r="A148" s="236"/>
      <c r="B148" s="101"/>
      <c r="C148" s="49"/>
      <c r="D148" s="202" t="s">
        <v>44</v>
      </c>
      <c r="E148" s="234">
        <f>SUM(D141:D147)</f>
        <v>14066</v>
      </c>
    </row>
    <row r="149" spans="1:5" ht="15" customHeight="1">
      <c r="A149" s="219" t="s">
        <v>58</v>
      </c>
      <c r="B149" s="114" t="s">
        <v>239</v>
      </c>
      <c r="C149" s="31"/>
      <c r="D149" s="205"/>
      <c r="E149" s="235"/>
    </row>
    <row r="150" spans="1:5" ht="15" customHeight="1">
      <c r="A150" s="225">
        <v>1</v>
      </c>
      <c r="B150" s="206" t="s">
        <v>302</v>
      </c>
      <c r="C150" s="207">
        <v>2004</v>
      </c>
      <c r="D150" s="208">
        <v>12980.8</v>
      </c>
      <c r="E150" s="238" t="s">
        <v>303</v>
      </c>
    </row>
    <row r="151" spans="1:5" ht="15" customHeight="1">
      <c r="A151" s="236"/>
      <c r="B151" s="209"/>
      <c r="C151" s="210"/>
      <c r="D151" s="211" t="s">
        <v>44</v>
      </c>
      <c r="E151" s="239">
        <f>SUM(D150:D150)</f>
        <v>12980.8</v>
      </c>
    </row>
    <row r="152" spans="1:5" ht="15" customHeight="1">
      <c r="A152" s="219" t="s">
        <v>241</v>
      </c>
      <c r="B152" s="114" t="s">
        <v>244</v>
      </c>
      <c r="C152" s="31"/>
      <c r="D152" s="205"/>
      <c r="E152" s="235"/>
    </row>
    <row r="153" spans="1:5" ht="15" customHeight="1">
      <c r="A153" s="225">
        <v>1</v>
      </c>
      <c r="B153" s="101" t="s">
        <v>45</v>
      </c>
      <c r="C153" s="49">
        <v>2004</v>
      </c>
      <c r="D153" s="200">
        <v>3865</v>
      </c>
      <c r="E153" s="156"/>
    </row>
    <row r="154" spans="1:5" ht="15" customHeight="1">
      <c r="A154" s="225">
        <v>2</v>
      </c>
      <c r="B154" s="101" t="s">
        <v>158</v>
      </c>
      <c r="C154" s="49">
        <v>2003</v>
      </c>
      <c r="D154" s="200">
        <v>777</v>
      </c>
      <c r="E154" s="156"/>
    </row>
    <row r="155" spans="1:5" ht="15" customHeight="1">
      <c r="A155" s="225">
        <v>3</v>
      </c>
      <c r="B155" s="101" t="s">
        <v>45</v>
      </c>
      <c r="C155" s="49">
        <v>2005</v>
      </c>
      <c r="D155" s="200">
        <v>4814</v>
      </c>
      <c r="E155" s="156"/>
    </row>
    <row r="156" spans="1:5" ht="15" customHeight="1">
      <c r="A156" s="225">
        <v>4</v>
      </c>
      <c r="B156" s="101" t="s">
        <v>45</v>
      </c>
      <c r="C156" s="49">
        <v>2005</v>
      </c>
      <c r="D156" s="200">
        <v>4963</v>
      </c>
      <c r="E156" s="156"/>
    </row>
    <row r="157" spans="1:5" ht="15" customHeight="1">
      <c r="A157" s="225">
        <v>5</v>
      </c>
      <c r="B157" s="101" t="s">
        <v>214</v>
      </c>
      <c r="C157" s="49">
        <v>2005</v>
      </c>
      <c r="D157" s="200">
        <v>3812.5</v>
      </c>
      <c r="E157" s="156"/>
    </row>
    <row r="158" spans="1:5" ht="15" customHeight="1">
      <c r="A158" s="225">
        <v>6</v>
      </c>
      <c r="B158" s="101" t="s">
        <v>214</v>
      </c>
      <c r="C158" s="49">
        <v>2005</v>
      </c>
      <c r="D158" s="200">
        <v>3812.5</v>
      </c>
      <c r="E158" s="156"/>
    </row>
    <row r="159" spans="1:5" ht="15" customHeight="1">
      <c r="A159" s="225">
        <v>7</v>
      </c>
      <c r="B159" s="101" t="s">
        <v>217</v>
      </c>
      <c r="C159" s="49">
        <v>2005</v>
      </c>
      <c r="D159" s="200">
        <v>3687</v>
      </c>
      <c r="E159" s="156"/>
    </row>
    <row r="160" spans="1:5" ht="15" customHeight="1">
      <c r="A160" s="225">
        <v>8</v>
      </c>
      <c r="B160" s="101" t="s">
        <v>218</v>
      </c>
      <c r="C160" s="49">
        <v>2005</v>
      </c>
      <c r="D160" s="200">
        <v>1127</v>
      </c>
      <c r="E160" s="156"/>
    </row>
    <row r="161" spans="1:5" ht="15" customHeight="1">
      <c r="A161" s="225">
        <v>9</v>
      </c>
      <c r="B161" s="101" t="s">
        <v>45</v>
      </c>
      <c r="C161" s="49">
        <v>2006</v>
      </c>
      <c r="D161" s="200">
        <v>4142</v>
      </c>
      <c r="E161" s="156"/>
    </row>
    <row r="162" spans="1:5" ht="15" customHeight="1">
      <c r="A162" s="225">
        <v>10</v>
      </c>
      <c r="B162" s="101" t="s">
        <v>262</v>
      </c>
      <c r="C162" s="49">
        <v>2007</v>
      </c>
      <c r="D162" s="200">
        <v>1680</v>
      </c>
      <c r="E162" s="156"/>
    </row>
    <row r="163" spans="1:5" ht="15" customHeight="1">
      <c r="A163" s="225">
        <v>11</v>
      </c>
      <c r="B163" s="101" t="s">
        <v>250</v>
      </c>
      <c r="C163" s="49">
        <v>2007</v>
      </c>
      <c r="D163" s="200">
        <v>685</v>
      </c>
      <c r="E163" s="156"/>
    </row>
    <row r="164" spans="1:5" ht="15" customHeight="1">
      <c r="A164" s="225">
        <v>12</v>
      </c>
      <c r="B164" s="101" t="s">
        <v>266</v>
      </c>
      <c r="C164" s="49">
        <v>2007</v>
      </c>
      <c r="D164" s="200">
        <v>715</v>
      </c>
      <c r="E164" s="156" t="s">
        <v>258</v>
      </c>
    </row>
    <row r="165" spans="1:5" ht="15" customHeight="1">
      <c r="A165" s="225"/>
      <c r="B165" s="101"/>
      <c r="C165" s="49"/>
      <c r="D165" s="202" t="s">
        <v>44</v>
      </c>
      <c r="E165" s="234">
        <f>SUM(D153:D164)</f>
        <v>34080</v>
      </c>
    </row>
    <row r="166" spans="1:5" ht="15" customHeight="1">
      <c r="A166" s="219" t="s">
        <v>242</v>
      </c>
      <c r="B166" s="114" t="s">
        <v>168</v>
      </c>
      <c r="C166" s="31"/>
      <c r="D166" s="205"/>
      <c r="E166" s="235"/>
    </row>
    <row r="167" spans="1:5" ht="15" customHeight="1">
      <c r="A167" s="236">
        <v>1</v>
      </c>
      <c r="B167" s="110" t="s">
        <v>56</v>
      </c>
      <c r="C167" s="51">
        <v>2004</v>
      </c>
      <c r="D167" s="212">
        <v>2712</v>
      </c>
      <c r="E167" s="240"/>
    </row>
    <row r="168" spans="1:5" ht="15" customHeight="1">
      <c r="A168" s="236">
        <v>2</v>
      </c>
      <c r="B168" s="110" t="s">
        <v>91</v>
      </c>
      <c r="C168" s="51">
        <v>2006</v>
      </c>
      <c r="D168" s="212">
        <v>2773</v>
      </c>
      <c r="E168" s="240"/>
    </row>
    <row r="169" spans="1:5" ht="15" customHeight="1">
      <c r="A169" s="236">
        <v>3</v>
      </c>
      <c r="B169" s="110" t="s">
        <v>91</v>
      </c>
      <c r="C169" s="51">
        <v>2006</v>
      </c>
      <c r="D169" s="212">
        <v>2759</v>
      </c>
      <c r="E169" s="240"/>
    </row>
    <row r="170" spans="1:5" ht="15" customHeight="1" thickBot="1">
      <c r="A170" s="241"/>
      <c r="B170" s="242"/>
      <c r="C170" s="243"/>
      <c r="D170" s="178" t="s">
        <v>44</v>
      </c>
      <c r="E170" s="244">
        <f>SUM(D167:D169)</f>
        <v>8244</v>
      </c>
    </row>
    <row r="171" spans="1:5" ht="11.25" thickBot="1">
      <c r="A171" s="182"/>
      <c r="B171" s="183"/>
      <c r="C171" s="94"/>
      <c r="D171" s="184"/>
      <c r="E171" s="185"/>
    </row>
    <row r="172" spans="1:6" ht="27.75" customHeight="1" thickBot="1">
      <c r="A172" s="182"/>
      <c r="B172" s="183"/>
      <c r="C172" s="94"/>
      <c r="D172" s="214" t="s">
        <v>36</v>
      </c>
      <c r="E172" s="215">
        <f>E82+E85+E90+E106+E113+E136+E139+E148+E151+E165+E170</f>
        <v>753831.25</v>
      </c>
      <c r="F172" s="213"/>
    </row>
    <row r="175" ht="10.5">
      <c r="E175" s="213"/>
    </row>
  </sheetData>
  <mergeCells count="3">
    <mergeCell ref="A2:E2"/>
    <mergeCell ref="A1:E1"/>
    <mergeCell ref="B86:C86"/>
  </mergeCells>
  <printOptions horizontalCentered="1"/>
  <pageMargins left="0.3937007874015748" right="0.3937007874015748" top="0.984251968503937" bottom="0.3937007874015748" header="0.5118110236220472" footer="0.5118110236220472"/>
  <pageSetup fitToHeight="6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6">
      <selection activeCell="K11" sqref="K11"/>
    </sheetView>
  </sheetViews>
  <sheetFormatPr defaultColWidth="9.00390625" defaultRowHeight="12.75"/>
  <cols>
    <col min="1" max="1" width="3.875" style="1" customWidth="1"/>
    <col min="2" max="2" width="14.00390625" style="1" customWidth="1"/>
    <col min="3" max="3" width="12.875" style="2" customWidth="1"/>
    <col min="4" max="4" width="20.25390625" style="1" customWidth="1"/>
    <col min="5" max="5" width="14.25390625" style="2" customWidth="1"/>
    <col min="6" max="6" width="10.875" style="1" customWidth="1"/>
    <col min="7" max="7" width="13.00390625" style="1" customWidth="1"/>
    <col min="8" max="8" width="7.625" style="1" customWidth="1"/>
    <col min="9" max="9" width="8.375" style="1" bestFit="1" customWidth="1"/>
    <col min="10" max="10" width="9.375" style="1" customWidth="1"/>
    <col min="11" max="11" width="11.25390625" style="1" customWidth="1"/>
    <col min="12" max="12" width="14.25390625" style="280" customWidth="1"/>
    <col min="13" max="14" width="11.875" style="1" customWidth="1"/>
    <col min="15" max="15" width="10.375" style="1" customWidth="1"/>
    <col min="16" max="16" width="10.75390625" style="1" customWidth="1"/>
    <col min="17" max="17" width="11.375" style="54" bestFit="1" customWidth="1"/>
    <col min="18" max="18" width="33.00390625" style="54" bestFit="1" customWidth="1"/>
    <col min="19" max="28" width="9.125" style="54" customWidth="1"/>
    <col min="29" max="16384" width="9.125" style="55" customWidth="1"/>
  </cols>
  <sheetData>
    <row r="1" spans="1:18" ht="10.5">
      <c r="A1" s="52" t="s">
        <v>13</v>
      </c>
      <c r="B1" s="4"/>
      <c r="C1" s="5"/>
      <c r="D1" s="6"/>
      <c r="E1" s="20"/>
      <c r="F1" s="6"/>
      <c r="G1" s="6"/>
      <c r="H1" s="6"/>
      <c r="I1" s="6"/>
      <c r="J1" s="6"/>
      <c r="K1" s="6"/>
      <c r="L1" s="278"/>
      <c r="M1" s="6"/>
      <c r="N1" s="6"/>
      <c r="O1" s="6"/>
      <c r="P1" s="7"/>
      <c r="Q1" s="53"/>
      <c r="R1" s="53"/>
    </row>
    <row r="2" spans="1:18" ht="10.5">
      <c r="A2" s="345" t="s">
        <v>108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8"/>
      <c r="O2" s="8"/>
      <c r="P2" s="17"/>
      <c r="Q2" s="53"/>
      <c r="R2" s="53"/>
    </row>
    <row r="3" spans="1:18" ht="11.25" customHeight="1">
      <c r="A3" s="336" t="s">
        <v>17</v>
      </c>
      <c r="B3" s="336" t="s">
        <v>5</v>
      </c>
      <c r="C3" s="10" t="s">
        <v>6</v>
      </c>
      <c r="D3" s="336" t="s">
        <v>15</v>
      </c>
      <c r="E3" s="337" t="s">
        <v>29</v>
      </c>
      <c r="F3" s="336" t="s">
        <v>7</v>
      </c>
      <c r="G3" s="347" t="s">
        <v>16</v>
      </c>
      <c r="H3" s="11" t="s">
        <v>19</v>
      </c>
      <c r="I3" s="9" t="s">
        <v>24</v>
      </c>
      <c r="J3" s="12" t="s">
        <v>8</v>
      </c>
      <c r="K3" s="342" t="s">
        <v>23</v>
      </c>
      <c r="L3" s="339" t="s">
        <v>219</v>
      </c>
      <c r="M3" s="335" t="s">
        <v>21</v>
      </c>
      <c r="N3" s="336"/>
      <c r="O3" s="335" t="s">
        <v>21</v>
      </c>
      <c r="P3" s="336"/>
      <c r="Q3" s="53"/>
      <c r="R3" s="53"/>
    </row>
    <row r="4" spans="1:18" ht="10.5">
      <c r="A4" s="336"/>
      <c r="B4" s="336"/>
      <c r="C4" s="10" t="s">
        <v>9</v>
      </c>
      <c r="D4" s="336"/>
      <c r="E4" s="338"/>
      <c r="F4" s="336"/>
      <c r="G4" s="347"/>
      <c r="H4" s="13"/>
      <c r="I4" s="11" t="s">
        <v>20</v>
      </c>
      <c r="J4" s="12" t="s">
        <v>10</v>
      </c>
      <c r="K4" s="343"/>
      <c r="L4" s="340"/>
      <c r="M4" s="335" t="s">
        <v>18</v>
      </c>
      <c r="N4" s="336"/>
      <c r="O4" s="335" t="s">
        <v>31</v>
      </c>
      <c r="P4" s="336"/>
      <c r="Q4" s="53"/>
      <c r="R4" s="53"/>
    </row>
    <row r="5" spans="1:18" ht="10.5">
      <c r="A5" s="342"/>
      <c r="B5" s="342"/>
      <c r="C5" s="14"/>
      <c r="D5" s="342"/>
      <c r="E5" s="338"/>
      <c r="F5" s="342"/>
      <c r="G5" s="348"/>
      <c r="H5" s="13"/>
      <c r="I5" s="13"/>
      <c r="J5" s="7"/>
      <c r="K5" s="344"/>
      <c r="L5" s="341"/>
      <c r="M5" s="7" t="s">
        <v>11</v>
      </c>
      <c r="N5" s="11" t="s">
        <v>12</v>
      </c>
      <c r="O5" s="7" t="s">
        <v>11</v>
      </c>
      <c r="P5" s="11" t="s">
        <v>12</v>
      </c>
      <c r="Q5" s="53"/>
      <c r="R5" s="53"/>
    </row>
    <row r="6" spans="1:18" ht="26.25" customHeight="1">
      <c r="A6" s="64" t="s">
        <v>37</v>
      </c>
      <c r="B6" s="78" t="s">
        <v>90</v>
      </c>
      <c r="C6" s="65"/>
      <c r="D6" s="66"/>
      <c r="E6" s="65"/>
      <c r="F6" s="66"/>
      <c r="G6" s="66"/>
      <c r="H6" s="66"/>
      <c r="I6" s="66"/>
      <c r="J6" s="66"/>
      <c r="K6" s="66"/>
      <c r="L6" s="279"/>
      <c r="M6" s="31"/>
      <c r="N6" s="31"/>
      <c r="O6" s="31"/>
      <c r="P6" s="48"/>
      <c r="Q6" s="16"/>
      <c r="R6" s="53"/>
    </row>
    <row r="7" spans="1:18" ht="34.5" customHeight="1">
      <c r="A7" s="49">
        <v>1</v>
      </c>
      <c r="B7" s="41" t="s">
        <v>59</v>
      </c>
      <c r="C7" s="42" t="s">
        <v>109</v>
      </c>
      <c r="D7" s="38" t="s">
        <v>230</v>
      </c>
      <c r="E7" s="37" t="s">
        <v>110</v>
      </c>
      <c r="F7" s="50" t="s">
        <v>111</v>
      </c>
      <c r="G7" s="50" t="s">
        <v>112</v>
      </c>
      <c r="H7" s="50">
        <v>2417</v>
      </c>
      <c r="I7" s="50" t="s">
        <v>113</v>
      </c>
      <c r="J7" s="50">
        <v>1997</v>
      </c>
      <c r="K7" s="50">
        <v>303300</v>
      </c>
      <c r="L7" s="277"/>
      <c r="M7" s="50" t="s">
        <v>319</v>
      </c>
      <c r="N7" s="50" t="s">
        <v>320</v>
      </c>
      <c r="O7" s="50" t="s">
        <v>114</v>
      </c>
      <c r="P7" s="50" t="s">
        <v>114</v>
      </c>
      <c r="Q7" s="16"/>
      <c r="R7" s="53"/>
    </row>
    <row r="8" spans="1:18" ht="34.5" customHeight="1">
      <c r="A8" s="49">
        <v>2</v>
      </c>
      <c r="B8" s="38" t="s">
        <v>115</v>
      </c>
      <c r="C8" s="43" t="s">
        <v>116</v>
      </c>
      <c r="D8" s="44">
        <v>7374</v>
      </c>
      <c r="E8" s="37">
        <v>57109</v>
      </c>
      <c r="F8" s="71" t="s">
        <v>117</v>
      </c>
      <c r="G8" s="71" t="s">
        <v>118</v>
      </c>
      <c r="H8" s="71">
        <v>6830</v>
      </c>
      <c r="I8" s="71" t="s">
        <v>119</v>
      </c>
      <c r="J8" s="71">
        <v>1982</v>
      </c>
      <c r="K8" s="71">
        <v>11050</v>
      </c>
      <c r="L8" s="277"/>
      <c r="M8" s="72" t="s">
        <v>321</v>
      </c>
      <c r="N8" s="72" t="s">
        <v>322</v>
      </c>
      <c r="O8" s="63" t="s">
        <v>114</v>
      </c>
      <c r="P8" s="63" t="s">
        <v>114</v>
      </c>
      <c r="Q8" s="16"/>
      <c r="R8" s="53"/>
    </row>
    <row r="9" spans="1:18" ht="34.5" customHeight="1">
      <c r="A9" s="49">
        <v>3</v>
      </c>
      <c r="B9" s="38" t="s">
        <v>120</v>
      </c>
      <c r="C9" s="45" t="s">
        <v>121</v>
      </c>
      <c r="D9" s="40" t="s">
        <v>122</v>
      </c>
      <c r="E9" s="37">
        <v>3658070</v>
      </c>
      <c r="F9" s="60" t="s">
        <v>123</v>
      </c>
      <c r="G9" s="71" t="s">
        <v>118</v>
      </c>
      <c r="H9" s="60">
        <v>2800</v>
      </c>
      <c r="I9" s="60" t="s">
        <v>124</v>
      </c>
      <c r="J9" s="60">
        <v>2002</v>
      </c>
      <c r="K9" s="60">
        <v>6450</v>
      </c>
      <c r="L9" s="277">
        <v>13000</v>
      </c>
      <c r="M9" s="73" t="s">
        <v>323</v>
      </c>
      <c r="N9" s="73" t="s">
        <v>324</v>
      </c>
      <c r="O9" s="50" t="s">
        <v>325</v>
      </c>
      <c r="P9" s="50" t="s">
        <v>326</v>
      </c>
      <c r="Q9" s="16"/>
      <c r="R9" s="53"/>
    </row>
    <row r="10" spans="1:18" ht="34.5" customHeight="1">
      <c r="A10" s="49">
        <v>4</v>
      </c>
      <c r="B10" s="38" t="s">
        <v>125</v>
      </c>
      <c r="C10" s="45" t="s">
        <v>126</v>
      </c>
      <c r="D10" s="40" t="s">
        <v>247</v>
      </c>
      <c r="E10" s="46">
        <v>211049736</v>
      </c>
      <c r="F10" s="60" t="s">
        <v>127</v>
      </c>
      <c r="G10" s="71" t="s">
        <v>118</v>
      </c>
      <c r="H10" s="60">
        <v>2120</v>
      </c>
      <c r="I10" s="60" t="s">
        <v>128</v>
      </c>
      <c r="J10" s="60">
        <v>1988</v>
      </c>
      <c r="K10" s="60">
        <v>25300</v>
      </c>
      <c r="L10" s="277"/>
      <c r="M10" s="72" t="s">
        <v>327</v>
      </c>
      <c r="N10" s="72" t="s">
        <v>322</v>
      </c>
      <c r="O10" s="50" t="s">
        <v>114</v>
      </c>
      <c r="P10" s="50" t="s">
        <v>114</v>
      </c>
      <c r="Q10" s="16"/>
      <c r="R10" s="53"/>
    </row>
    <row r="11" spans="1:18" ht="34.5" customHeight="1">
      <c r="A11" s="49">
        <v>5</v>
      </c>
      <c r="B11" s="38" t="s">
        <v>125</v>
      </c>
      <c r="C11" s="45" t="s">
        <v>129</v>
      </c>
      <c r="D11" s="40">
        <v>338551</v>
      </c>
      <c r="E11" s="37" t="s">
        <v>130</v>
      </c>
      <c r="F11" s="60" t="s">
        <v>131</v>
      </c>
      <c r="G11" s="71" t="s">
        <v>118</v>
      </c>
      <c r="H11" s="60">
        <v>2120</v>
      </c>
      <c r="I11" s="60" t="s">
        <v>132</v>
      </c>
      <c r="J11" s="60">
        <v>1980</v>
      </c>
      <c r="K11" s="60">
        <v>9300</v>
      </c>
      <c r="L11" s="277"/>
      <c r="M11" s="72" t="s">
        <v>327</v>
      </c>
      <c r="N11" s="72" t="s">
        <v>322</v>
      </c>
      <c r="O11" s="50" t="s">
        <v>114</v>
      </c>
      <c r="P11" s="50" t="s">
        <v>114</v>
      </c>
      <c r="Q11" s="16"/>
      <c r="R11" s="53"/>
    </row>
    <row r="12" spans="1:18" ht="34.5" customHeight="1">
      <c r="A12" s="49">
        <v>6</v>
      </c>
      <c r="B12" s="38" t="s">
        <v>133</v>
      </c>
      <c r="C12" s="39" t="s">
        <v>134</v>
      </c>
      <c r="D12" s="40">
        <v>4900108724</v>
      </c>
      <c r="E12" s="37">
        <v>6273320</v>
      </c>
      <c r="F12" s="60" t="s">
        <v>135</v>
      </c>
      <c r="G12" s="60" t="s">
        <v>136</v>
      </c>
      <c r="H12" s="60">
        <v>8424</v>
      </c>
      <c r="I12" s="60">
        <v>4535</v>
      </c>
      <c r="J12" s="60">
        <v>1981</v>
      </c>
      <c r="K12" s="60">
        <v>34479</v>
      </c>
      <c r="L12" s="277">
        <v>59000</v>
      </c>
      <c r="M12" s="50" t="s">
        <v>317</v>
      </c>
      <c r="N12" s="50" t="s">
        <v>318</v>
      </c>
      <c r="O12" s="50" t="s">
        <v>317</v>
      </c>
      <c r="P12" s="50" t="s">
        <v>318</v>
      </c>
      <c r="Q12" s="16"/>
      <c r="R12" s="53"/>
    </row>
    <row r="13" spans="1:18" ht="34.5" customHeight="1">
      <c r="A13" s="49">
        <v>7</v>
      </c>
      <c r="B13" s="56" t="s">
        <v>137</v>
      </c>
      <c r="C13" s="56" t="s">
        <v>139</v>
      </c>
      <c r="D13" s="56" t="s">
        <v>140</v>
      </c>
      <c r="E13" s="56" t="s">
        <v>141</v>
      </c>
      <c r="F13" s="56" t="s">
        <v>142</v>
      </c>
      <c r="G13" s="56" t="s">
        <v>51</v>
      </c>
      <c r="H13" s="56">
        <v>1896</v>
      </c>
      <c r="I13" s="56" t="s">
        <v>113</v>
      </c>
      <c r="J13" s="56">
        <v>2005</v>
      </c>
      <c r="K13" s="56">
        <v>105800</v>
      </c>
      <c r="L13" s="277">
        <v>56000</v>
      </c>
      <c r="M13" s="56" t="s">
        <v>328</v>
      </c>
      <c r="N13" s="56" t="s">
        <v>329</v>
      </c>
      <c r="O13" s="56" t="s">
        <v>328</v>
      </c>
      <c r="P13" s="56" t="s">
        <v>329</v>
      </c>
      <c r="Q13" s="16"/>
      <c r="R13" s="53"/>
    </row>
    <row r="14" spans="1:18" ht="34.5" customHeight="1">
      <c r="A14" s="49">
        <v>8</v>
      </c>
      <c r="B14" s="38" t="s">
        <v>231</v>
      </c>
      <c r="C14" s="49" t="s">
        <v>138</v>
      </c>
      <c r="D14" s="49" t="s">
        <v>232</v>
      </c>
      <c r="E14" s="49" t="s">
        <v>143</v>
      </c>
      <c r="F14" s="50" t="s">
        <v>233</v>
      </c>
      <c r="G14" s="50" t="s">
        <v>48</v>
      </c>
      <c r="H14" s="50">
        <v>1896</v>
      </c>
      <c r="I14" s="50" t="s">
        <v>113</v>
      </c>
      <c r="J14" s="50">
        <v>1997</v>
      </c>
      <c r="K14" s="50">
        <v>437182</v>
      </c>
      <c r="L14" s="277">
        <v>14500</v>
      </c>
      <c r="M14" s="50" t="s">
        <v>330</v>
      </c>
      <c r="N14" s="50" t="s">
        <v>331</v>
      </c>
      <c r="O14" s="50" t="s">
        <v>317</v>
      </c>
      <c r="P14" s="50" t="s">
        <v>318</v>
      </c>
      <c r="Q14" s="16"/>
      <c r="R14" s="53"/>
    </row>
    <row r="15" spans="1:18" ht="34.5" customHeight="1">
      <c r="A15" s="49">
        <v>9</v>
      </c>
      <c r="B15" s="38" t="s">
        <v>234</v>
      </c>
      <c r="C15" s="49" t="s">
        <v>237</v>
      </c>
      <c r="D15" s="49" t="s">
        <v>235</v>
      </c>
      <c r="E15" s="49"/>
      <c r="F15" s="50" t="s">
        <v>236</v>
      </c>
      <c r="G15" s="50"/>
      <c r="H15" s="50"/>
      <c r="I15" s="50"/>
      <c r="J15" s="50">
        <v>2006</v>
      </c>
      <c r="K15" s="50"/>
      <c r="L15" s="277">
        <v>2400</v>
      </c>
      <c r="M15" s="50" t="s">
        <v>317</v>
      </c>
      <c r="N15" s="50" t="s">
        <v>318</v>
      </c>
      <c r="O15" s="50" t="s">
        <v>317</v>
      </c>
      <c r="P15" s="50" t="s">
        <v>318</v>
      </c>
      <c r="Q15" s="16"/>
      <c r="R15" s="53"/>
    </row>
    <row r="16" spans="1:28" s="70" customFormat="1" ht="26.25" customHeight="1">
      <c r="A16" s="57" t="s">
        <v>38</v>
      </c>
      <c r="B16" s="79" t="s">
        <v>244</v>
      </c>
      <c r="C16" s="31"/>
      <c r="D16" s="32"/>
      <c r="E16" s="32"/>
      <c r="F16" s="31"/>
      <c r="G16" s="31"/>
      <c r="H16" s="31"/>
      <c r="I16" s="31"/>
      <c r="J16" s="31"/>
      <c r="K16" s="31"/>
      <c r="L16" s="281"/>
      <c r="M16" s="31"/>
      <c r="N16" s="31"/>
      <c r="O16" s="67"/>
      <c r="P16" s="48"/>
      <c r="Q16" s="30"/>
      <c r="R16" s="68"/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s="70" customFormat="1" ht="34.5" customHeight="1">
      <c r="A17" s="51">
        <v>1</v>
      </c>
      <c r="B17" s="58" t="s">
        <v>159</v>
      </c>
      <c r="C17" s="51" t="s">
        <v>160</v>
      </c>
      <c r="D17" s="51" t="s">
        <v>161</v>
      </c>
      <c r="E17" s="51">
        <v>269220</v>
      </c>
      <c r="F17" s="63" t="s">
        <v>162</v>
      </c>
      <c r="G17" s="63" t="s">
        <v>163</v>
      </c>
      <c r="H17" s="63">
        <v>6540</v>
      </c>
      <c r="I17" s="63">
        <v>43</v>
      </c>
      <c r="J17" s="63">
        <v>2003</v>
      </c>
      <c r="K17" s="75">
        <v>168480</v>
      </c>
      <c r="L17" s="282">
        <v>210450</v>
      </c>
      <c r="M17" s="63" t="s">
        <v>332</v>
      </c>
      <c r="N17" s="63" t="s">
        <v>333</v>
      </c>
      <c r="O17" s="50" t="s">
        <v>317</v>
      </c>
      <c r="P17" s="50" t="s">
        <v>318</v>
      </c>
      <c r="Q17" s="30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16" ht="24.75" customHeight="1">
      <c r="A18" s="59" t="s">
        <v>39</v>
      </c>
      <c r="B18" s="79" t="s">
        <v>168</v>
      </c>
      <c r="C18" s="34"/>
      <c r="D18" s="33"/>
      <c r="E18" s="34"/>
      <c r="F18" s="33"/>
      <c r="G18" s="33"/>
      <c r="H18" s="33"/>
      <c r="I18" s="33"/>
      <c r="J18" s="33"/>
      <c r="K18" s="33"/>
      <c r="L18" s="281"/>
      <c r="M18" s="33"/>
      <c r="N18" s="33"/>
      <c r="O18" s="33"/>
      <c r="P18" s="35"/>
    </row>
    <row r="19" spans="1:16" ht="34.5" customHeight="1">
      <c r="A19" s="36">
        <v>1</v>
      </c>
      <c r="B19" s="38" t="s">
        <v>169</v>
      </c>
      <c r="C19" s="38" t="s">
        <v>50</v>
      </c>
      <c r="D19" s="40">
        <v>73473</v>
      </c>
      <c r="E19" s="47">
        <v>185013</v>
      </c>
      <c r="F19" s="60" t="s">
        <v>170</v>
      </c>
      <c r="G19" s="60" t="s">
        <v>50</v>
      </c>
      <c r="H19" s="60">
        <v>2502</v>
      </c>
      <c r="I19" s="60"/>
      <c r="J19" s="60">
        <v>1993</v>
      </c>
      <c r="K19" s="60"/>
      <c r="L19" s="277"/>
      <c r="M19" s="50" t="s">
        <v>317</v>
      </c>
      <c r="N19" s="50" t="s">
        <v>318</v>
      </c>
      <c r="O19" s="38" t="s">
        <v>114</v>
      </c>
      <c r="P19" s="38" t="s">
        <v>114</v>
      </c>
    </row>
    <row r="20" spans="1:16" ht="34.5" customHeight="1">
      <c r="A20" s="36">
        <v>2</v>
      </c>
      <c r="B20" s="38" t="s">
        <v>169</v>
      </c>
      <c r="C20" s="38" t="s">
        <v>50</v>
      </c>
      <c r="D20" s="40">
        <v>172404</v>
      </c>
      <c r="E20" s="47">
        <v>63365</v>
      </c>
      <c r="F20" s="60" t="s">
        <v>171</v>
      </c>
      <c r="G20" s="60" t="s">
        <v>50</v>
      </c>
      <c r="H20" s="60">
        <v>2502</v>
      </c>
      <c r="I20" s="60"/>
      <c r="J20" s="60">
        <v>1991</v>
      </c>
      <c r="K20" s="60"/>
      <c r="L20" s="277"/>
      <c r="M20" s="50" t="s">
        <v>317</v>
      </c>
      <c r="N20" s="50" t="s">
        <v>318</v>
      </c>
      <c r="O20" s="38" t="s">
        <v>114</v>
      </c>
      <c r="P20" s="38" t="s">
        <v>114</v>
      </c>
    </row>
    <row r="21" spans="1:16" ht="34.5" customHeight="1">
      <c r="A21" s="36">
        <v>3</v>
      </c>
      <c r="B21" s="38" t="s">
        <v>172</v>
      </c>
      <c r="C21" s="38" t="s">
        <v>173</v>
      </c>
      <c r="D21" s="40">
        <v>1972</v>
      </c>
      <c r="E21" s="47"/>
      <c r="F21" s="60" t="s">
        <v>174</v>
      </c>
      <c r="G21" s="60" t="s">
        <v>173</v>
      </c>
      <c r="H21" s="60" t="s">
        <v>114</v>
      </c>
      <c r="I21" s="60">
        <v>4000</v>
      </c>
      <c r="J21" s="60">
        <v>1990</v>
      </c>
      <c r="K21" s="60"/>
      <c r="L21" s="277"/>
      <c r="M21" s="50" t="s">
        <v>317</v>
      </c>
      <c r="N21" s="50" t="s">
        <v>318</v>
      </c>
      <c r="O21" s="38" t="s">
        <v>114</v>
      </c>
      <c r="P21" s="38" t="s">
        <v>114</v>
      </c>
    </row>
    <row r="22" spans="1:16" ht="34.5" customHeight="1">
      <c r="A22" s="36">
        <v>4</v>
      </c>
      <c r="B22" s="38" t="s">
        <v>172</v>
      </c>
      <c r="C22" s="38" t="s">
        <v>173</v>
      </c>
      <c r="D22" s="40">
        <v>5337</v>
      </c>
      <c r="E22" s="47"/>
      <c r="F22" s="60" t="s">
        <v>175</v>
      </c>
      <c r="G22" s="60" t="s">
        <v>173</v>
      </c>
      <c r="H22" s="60" t="s">
        <v>114</v>
      </c>
      <c r="I22" s="60">
        <v>4500</v>
      </c>
      <c r="J22" s="60">
        <v>1978</v>
      </c>
      <c r="K22" s="60"/>
      <c r="L22" s="277"/>
      <c r="M22" s="50" t="s">
        <v>317</v>
      </c>
      <c r="N22" s="50" t="s">
        <v>318</v>
      </c>
      <c r="O22" s="38" t="s">
        <v>114</v>
      </c>
      <c r="P22" s="38" t="s">
        <v>114</v>
      </c>
    </row>
    <row r="23" spans="1:16" ht="34.5" customHeight="1">
      <c r="A23" s="36">
        <v>6</v>
      </c>
      <c r="B23" s="38" t="s">
        <v>176</v>
      </c>
      <c r="C23" s="38" t="s">
        <v>177</v>
      </c>
      <c r="D23" s="40" t="s">
        <v>178</v>
      </c>
      <c r="E23" s="47" t="s">
        <v>179</v>
      </c>
      <c r="F23" s="60" t="s">
        <v>180</v>
      </c>
      <c r="G23" s="60"/>
      <c r="H23" s="60">
        <v>1958</v>
      </c>
      <c r="I23" s="60"/>
      <c r="J23" s="60">
        <v>1995</v>
      </c>
      <c r="K23" s="60"/>
      <c r="L23" s="277"/>
      <c r="M23" s="50" t="s">
        <v>317</v>
      </c>
      <c r="N23" s="50" t="s">
        <v>318</v>
      </c>
      <c r="O23" s="38" t="s">
        <v>114</v>
      </c>
      <c r="P23" s="38" t="s">
        <v>114</v>
      </c>
    </row>
    <row r="24" spans="1:16" ht="34.5" customHeight="1">
      <c r="A24" s="36">
        <v>7</v>
      </c>
      <c r="B24" s="40" t="s">
        <v>181</v>
      </c>
      <c r="C24" s="39" t="s">
        <v>182</v>
      </c>
      <c r="D24" s="40" t="s">
        <v>183</v>
      </c>
      <c r="E24" s="40">
        <v>1580095596</v>
      </c>
      <c r="F24" s="60" t="s">
        <v>184</v>
      </c>
      <c r="G24" s="60" t="s">
        <v>185</v>
      </c>
      <c r="H24" s="60" t="s">
        <v>186</v>
      </c>
      <c r="I24" s="60">
        <v>8300</v>
      </c>
      <c r="J24" s="60">
        <v>2002</v>
      </c>
      <c r="K24" s="60">
        <v>74900</v>
      </c>
      <c r="L24" s="277"/>
      <c r="M24" s="50" t="s">
        <v>334</v>
      </c>
      <c r="N24" s="50" t="s">
        <v>335</v>
      </c>
      <c r="O24" s="38" t="s">
        <v>114</v>
      </c>
      <c r="P24" s="38" t="s">
        <v>114</v>
      </c>
    </row>
    <row r="25" spans="1:16" ht="34.5" customHeight="1">
      <c r="A25" s="36">
        <v>8</v>
      </c>
      <c r="B25" s="38" t="s">
        <v>187</v>
      </c>
      <c r="C25" s="42"/>
      <c r="D25" s="38">
        <v>6431</v>
      </c>
      <c r="E25" s="38" t="s">
        <v>194</v>
      </c>
      <c r="F25" s="50"/>
      <c r="G25" s="50"/>
      <c r="H25" s="60"/>
      <c r="I25" s="60"/>
      <c r="J25" s="60">
        <v>1984</v>
      </c>
      <c r="K25" s="60"/>
      <c r="L25" s="277"/>
      <c r="M25" s="50" t="s">
        <v>317</v>
      </c>
      <c r="N25" s="50" t="s">
        <v>318</v>
      </c>
      <c r="O25" s="38" t="s">
        <v>114</v>
      </c>
      <c r="P25" s="38" t="s">
        <v>114</v>
      </c>
    </row>
    <row r="26" spans="1:16" ht="34.5" customHeight="1">
      <c r="A26" s="36">
        <v>9</v>
      </c>
      <c r="B26" s="38" t="s">
        <v>188</v>
      </c>
      <c r="C26" s="42" t="s">
        <v>189</v>
      </c>
      <c r="D26" s="38">
        <v>8613</v>
      </c>
      <c r="E26" s="38">
        <v>569247</v>
      </c>
      <c r="F26" s="50" t="s">
        <v>114</v>
      </c>
      <c r="G26" s="50" t="s">
        <v>190</v>
      </c>
      <c r="H26" s="60"/>
      <c r="I26" s="60"/>
      <c r="J26" s="60">
        <v>1986</v>
      </c>
      <c r="K26" s="60"/>
      <c r="L26" s="277"/>
      <c r="M26" s="50" t="s">
        <v>317</v>
      </c>
      <c r="N26" s="50" t="s">
        <v>318</v>
      </c>
      <c r="O26" s="38" t="s">
        <v>114</v>
      </c>
      <c r="P26" s="38" t="s">
        <v>114</v>
      </c>
    </row>
    <row r="27" spans="1:16" ht="34.5" customHeight="1">
      <c r="A27" s="36">
        <v>10</v>
      </c>
      <c r="B27" s="38" t="s">
        <v>191</v>
      </c>
      <c r="C27" s="39" t="s">
        <v>192</v>
      </c>
      <c r="D27" s="40"/>
      <c r="E27" s="40"/>
      <c r="F27" s="60" t="s">
        <v>193</v>
      </c>
      <c r="G27" s="60"/>
      <c r="H27" s="60"/>
      <c r="I27" s="60"/>
      <c r="J27" s="60">
        <v>1984</v>
      </c>
      <c r="K27" s="60"/>
      <c r="L27" s="277"/>
      <c r="M27" s="50" t="s">
        <v>317</v>
      </c>
      <c r="N27" s="50" t="s">
        <v>318</v>
      </c>
      <c r="O27" s="38" t="s">
        <v>114</v>
      </c>
      <c r="P27" s="38" t="s">
        <v>114</v>
      </c>
    </row>
    <row r="28" spans="1:16" ht="34.5" customHeight="1">
      <c r="A28" s="36">
        <v>11</v>
      </c>
      <c r="B28" s="38" t="s">
        <v>341</v>
      </c>
      <c r="C28" s="39" t="s">
        <v>343</v>
      </c>
      <c r="D28" s="40">
        <v>12800230</v>
      </c>
      <c r="E28" s="40"/>
      <c r="F28" s="60" t="s">
        <v>344</v>
      </c>
      <c r="G28" s="60" t="s">
        <v>342</v>
      </c>
      <c r="H28" s="60">
        <v>1600</v>
      </c>
      <c r="I28" s="60">
        <v>2</v>
      </c>
      <c r="J28" s="60">
        <v>1989</v>
      </c>
      <c r="K28" s="60"/>
      <c r="L28" s="277"/>
      <c r="M28" s="50" t="s">
        <v>345</v>
      </c>
      <c r="N28" s="50" t="s">
        <v>346</v>
      </c>
      <c r="O28" s="38"/>
      <c r="P28" s="38"/>
    </row>
    <row r="29" spans="1:16" ht="34.5" customHeight="1">
      <c r="A29" s="77">
        <v>12</v>
      </c>
      <c r="B29" s="38" t="s">
        <v>284</v>
      </c>
      <c r="C29" s="39" t="s">
        <v>185</v>
      </c>
      <c r="D29" s="40" t="s">
        <v>285</v>
      </c>
      <c r="E29" s="40"/>
      <c r="F29" s="60" t="s">
        <v>286</v>
      </c>
      <c r="G29" s="39" t="s">
        <v>185</v>
      </c>
      <c r="H29" s="60">
        <v>6871</v>
      </c>
      <c r="I29" s="60"/>
      <c r="J29" s="60">
        <v>2007</v>
      </c>
      <c r="K29" s="60">
        <v>500</v>
      </c>
      <c r="L29" s="277">
        <v>390000</v>
      </c>
      <c r="M29" s="50" t="s">
        <v>336</v>
      </c>
      <c r="N29" s="50" t="s">
        <v>337</v>
      </c>
      <c r="O29" s="50" t="s">
        <v>336</v>
      </c>
      <c r="P29" s="50" t="s">
        <v>337</v>
      </c>
    </row>
    <row r="30" spans="6:14" ht="10.5">
      <c r="F30" s="74"/>
      <c r="G30" s="74"/>
      <c r="H30" s="74"/>
      <c r="I30" s="74"/>
      <c r="J30" s="74"/>
      <c r="K30" s="74"/>
      <c r="L30" s="283"/>
      <c r="M30" s="74"/>
      <c r="N30" s="74"/>
    </row>
    <row r="31" spans="6:14" ht="10.5">
      <c r="F31" s="74"/>
      <c r="G31" s="74"/>
      <c r="H31" s="74"/>
      <c r="I31" s="74"/>
      <c r="J31" s="74"/>
      <c r="K31" s="74"/>
      <c r="L31" s="283"/>
      <c r="M31" s="74"/>
      <c r="N31" s="74"/>
    </row>
    <row r="32" spans="6:14" ht="10.5">
      <c r="F32" s="74"/>
      <c r="G32" s="74"/>
      <c r="H32" s="74"/>
      <c r="I32" s="74"/>
      <c r="J32" s="74"/>
      <c r="K32" s="74"/>
      <c r="L32" s="283"/>
      <c r="M32" s="74"/>
      <c r="N32" s="74"/>
    </row>
    <row r="33" spans="6:14" ht="10.5">
      <c r="F33" s="74"/>
      <c r="G33" s="74"/>
      <c r="H33" s="74"/>
      <c r="I33" s="74"/>
      <c r="J33" s="74"/>
      <c r="K33" s="74"/>
      <c r="L33" s="283"/>
      <c r="M33" s="74"/>
      <c r="N33" s="74"/>
    </row>
    <row r="34" spans="6:14" ht="10.5">
      <c r="F34" s="74"/>
      <c r="G34" s="74"/>
      <c r="H34" s="74"/>
      <c r="I34" s="74"/>
      <c r="J34" s="74"/>
      <c r="K34" s="74"/>
      <c r="L34" s="283"/>
      <c r="M34" s="74"/>
      <c r="N34" s="74"/>
    </row>
  </sheetData>
  <mergeCells count="13">
    <mergeCell ref="A2:M2"/>
    <mergeCell ref="F3:F5"/>
    <mergeCell ref="G3:G5"/>
    <mergeCell ref="M3:N3"/>
    <mergeCell ref="A3:A5"/>
    <mergeCell ref="B3:B5"/>
    <mergeCell ref="D3:D5"/>
    <mergeCell ref="M4:N4"/>
    <mergeCell ref="O3:P3"/>
    <mergeCell ref="O4:P4"/>
    <mergeCell ref="E3:E5"/>
    <mergeCell ref="L3:L5"/>
    <mergeCell ref="K3:K5"/>
  </mergeCells>
  <printOptions horizontalCentered="1"/>
  <pageMargins left="0.3937007874015748" right="0.3937007874015748" top="0.984251968503937" bottom="0.3937007874015748" header="0.35433070866141736" footer="0.35433070866141736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76"/>
  <sheetViews>
    <sheetView workbookViewId="0" topLeftCell="A1">
      <selection activeCell="D31" sqref="D31"/>
    </sheetView>
  </sheetViews>
  <sheetFormatPr defaultColWidth="9.00390625" defaultRowHeight="12.75"/>
  <cols>
    <col min="1" max="1" width="9.25390625" style="1" bestFit="1" customWidth="1"/>
    <col min="2" max="2" width="46.25390625" style="29" customWidth="1"/>
    <col min="3" max="3" width="16.875" style="15" customWidth="1"/>
    <col min="4" max="4" width="40.375" style="3" customWidth="1"/>
    <col min="5" max="5" width="27.25390625" style="3" customWidth="1"/>
    <col min="6" max="16384" width="9.125" style="55" customWidth="1"/>
  </cols>
  <sheetData>
    <row r="2" ht="11.25" thickBot="1"/>
    <row r="3" spans="1:5" ht="25.5" customHeight="1">
      <c r="A3" s="261" t="s">
        <v>33</v>
      </c>
      <c r="B3" s="262"/>
      <c r="C3" s="262"/>
      <c r="D3" s="262"/>
      <c r="E3" s="263"/>
    </row>
    <row r="4" spans="1:5" ht="59.25" customHeight="1">
      <c r="A4" s="264" t="s">
        <v>35</v>
      </c>
      <c r="B4" s="245" t="s">
        <v>28</v>
      </c>
      <c r="C4" s="246" t="s">
        <v>22</v>
      </c>
      <c r="D4" s="247" t="s">
        <v>297</v>
      </c>
      <c r="E4" s="265" t="s">
        <v>32</v>
      </c>
    </row>
    <row r="5" spans="1:5" s="61" customFormat="1" ht="36.75" customHeight="1">
      <c r="A5" s="266">
        <v>1</v>
      </c>
      <c r="B5" s="248" t="s">
        <v>240</v>
      </c>
      <c r="C5" s="249">
        <v>44</v>
      </c>
      <c r="D5" s="250">
        <v>167682.65</v>
      </c>
      <c r="E5" s="267">
        <v>0</v>
      </c>
    </row>
    <row r="6" spans="1:5" s="62" customFormat="1" ht="22.5" customHeight="1">
      <c r="A6" s="266">
        <v>2</v>
      </c>
      <c r="B6" s="252" t="s">
        <v>243</v>
      </c>
      <c r="C6" s="253">
        <v>12</v>
      </c>
      <c r="D6" s="254">
        <v>69537</v>
      </c>
      <c r="E6" s="268">
        <v>0</v>
      </c>
    </row>
    <row r="7" spans="1:5" s="62" customFormat="1" ht="22.5" customHeight="1">
      <c r="A7" s="266">
        <v>3</v>
      </c>
      <c r="B7" s="255" t="s">
        <v>144</v>
      </c>
      <c r="C7" s="253">
        <v>15</v>
      </c>
      <c r="D7" s="251">
        <v>47301.43</v>
      </c>
      <c r="E7" s="269">
        <v>7532.36</v>
      </c>
    </row>
    <row r="8" spans="1:5" s="62" customFormat="1" ht="22.5" customHeight="1">
      <c r="A8" s="266">
        <v>4</v>
      </c>
      <c r="B8" s="255" t="s">
        <v>146</v>
      </c>
      <c r="C8" s="253">
        <v>14</v>
      </c>
      <c r="D8" s="204">
        <v>42224.74</v>
      </c>
      <c r="E8" s="270">
        <v>12127.08</v>
      </c>
    </row>
    <row r="9" spans="1:5" s="62" customFormat="1" ht="22.5" customHeight="1">
      <c r="A9" s="266">
        <v>5</v>
      </c>
      <c r="B9" s="255" t="s">
        <v>148</v>
      </c>
      <c r="C9" s="253">
        <v>58</v>
      </c>
      <c r="D9" s="204">
        <v>377451.29</v>
      </c>
      <c r="E9" s="270">
        <v>53296.18</v>
      </c>
    </row>
    <row r="10" spans="1:5" s="62" customFormat="1" ht="22.5" customHeight="1">
      <c r="A10" s="266">
        <v>6</v>
      </c>
      <c r="B10" s="256" t="s">
        <v>154</v>
      </c>
      <c r="C10" s="253">
        <v>53</v>
      </c>
      <c r="D10" s="257">
        <v>199192.15</v>
      </c>
      <c r="E10" s="270">
        <v>11801.11</v>
      </c>
    </row>
    <row r="11" spans="1:5" s="62" customFormat="1" ht="22.5" customHeight="1">
      <c r="A11" s="266">
        <v>7</v>
      </c>
      <c r="B11" s="124" t="s">
        <v>244</v>
      </c>
      <c r="C11" s="60">
        <v>5</v>
      </c>
      <c r="D11" s="204">
        <f>21625.78+1640</f>
        <v>23265.78</v>
      </c>
      <c r="E11" s="270">
        <v>0</v>
      </c>
    </row>
    <row r="12" spans="1:5" s="62" customFormat="1" ht="22.5" customHeight="1">
      <c r="A12" s="266">
        <v>8</v>
      </c>
      <c r="B12" s="255" t="s">
        <v>164</v>
      </c>
      <c r="C12" s="253">
        <v>15</v>
      </c>
      <c r="D12" s="204">
        <v>72231.29</v>
      </c>
      <c r="E12" s="270">
        <v>5302.35</v>
      </c>
    </row>
    <row r="13" spans="1:5" s="62" customFormat="1" ht="22.5" customHeight="1">
      <c r="A13" s="266">
        <v>9</v>
      </c>
      <c r="B13" s="258" t="s">
        <v>239</v>
      </c>
      <c r="C13" s="259">
        <v>5</v>
      </c>
      <c r="D13" s="208">
        <v>101814.56</v>
      </c>
      <c r="E13" s="271">
        <v>86865.65</v>
      </c>
    </row>
    <row r="14" spans="1:5" s="62" customFormat="1" ht="22.5" customHeight="1">
      <c r="A14" s="266">
        <v>10</v>
      </c>
      <c r="B14" s="258" t="s">
        <v>246</v>
      </c>
      <c r="C14" s="259">
        <v>10</v>
      </c>
      <c r="D14" s="208">
        <v>41336.75</v>
      </c>
      <c r="E14" s="271">
        <v>50</v>
      </c>
    </row>
    <row r="15" spans="1:5" s="62" customFormat="1" ht="22.5" customHeight="1">
      <c r="A15" s="266">
        <v>11</v>
      </c>
      <c r="B15" s="258" t="s">
        <v>168</v>
      </c>
      <c r="C15" s="259">
        <v>29</v>
      </c>
      <c r="D15" s="208">
        <v>352004</v>
      </c>
      <c r="E15" s="271">
        <v>0</v>
      </c>
    </row>
    <row r="16" spans="1:5" ht="27" customHeight="1" thickBot="1">
      <c r="A16" s="272"/>
      <c r="B16" s="273" t="s">
        <v>36</v>
      </c>
      <c r="C16" s="273">
        <f>SUM(C5:C15)</f>
        <v>260</v>
      </c>
      <c r="D16" s="274">
        <f>SUM(D5:D15)</f>
        <v>1494041.6400000001</v>
      </c>
      <c r="E16" s="275">
        <f>SUM(E5:E15)</f>
        <v>176974.72999999998</v>
      </c>
    </row>
    <row r="18" spans="2:5" ht="10.5">
      <c r="B18" s="24"/>
      <c r="C18" s="18"/>
      <c r="D18" s="19"/>
      <c r="E18" s="19"/>
    </row>
    <row r="19" spans="2:5" ht="10.5">
      <c r="B19" s="25"/>
      <c r="C19" s="18"/>
      <c r="D19" s="19"/>
      <c r="E19" s="19"/>
    </row>
    <row r="20" spans="2:5" ht="10.5">
      <c r="B20" s="24"/>
      <c r="C20" s="21"/>
      <c r="D20" s="19"/>
      <c r="E20" s="19"/>
    </row>
    <row r="21" spans="2:5" ht="10.5">
      <c r="B21" s="24"/>
      <c r="C21" s="21"/>
      <c r="D21" s="19"/>
      <c r="E21" s="19"/>
    </row>
    <row r="22" spans="2:3" ht="11.25" thickBot="1">
      <c r="B22" s="24"/>
      <c r="C22" s="21"/>
    </row>
    <row r="23" spans="2:4" ht="11.25" thickBot="1">
      <c r="B23" s="24"/>
      <c r="C23" s="21"/>
      <c r="D23" s="260"/>
    </row>
    <row r="24" spans="2:3" ht="10.5">
      <c r="B24" s="26"/>
      <c r="C24" s="22"/>
    </row>
    <row r="25" spans="2:3" ht="10.5">
      <c r="B25" s="26"/>
      <c r="C25" s="22"/>
    </row>
    <row r="26" spans="2:3" ht="10.5">
      <c r="B26" s="26"/>
      <c r="C26" s="22"/>
    </row>
    <row r="27" spans="2:3" ht="10.5">
      <c r="B27" s="26"/>
      <c r="C27" s="22"/>
    </row>
    <row r="28" spans="2:3" ht="10.5">
      <c r="B28" s="26"/>
      <c r="C28" s="22"/>
    </row>
    <row r="29" spans="2:3" ht="10.5">
      <c r="B29" s="26"/>
      <c r="C29" s="22"/>
    </row>
    <row r="30" spans="2:3" ht="10.5">
      <c r="B30" s="26"/>
      <c r="C30" s="22"/>
    </row>
    <row r="31" spans="2:3" ht="10.5">
      <c r="B31" s="26"/>
      <c r="C31" s="22"/>
    </row>
    <row r="32" spans="2:3" ht="10.5">
      <c r="B32" s="26"/>
      <c r="C32" s="22"/>
    </row>
    <row r="33" spans="2:3" ht="10.5">
      <c r="B33" s="26"/>
      <c r="C33" s="22"/>
    </row>
    <row r="34" spans="2:3" ht="10.5">
      <c r="B34" s="26"/>
      <c r="C34" s="22"/>
    </row>
    <row r="35" spans="2:3" ht="10.5">
      <c r="B35" s="26"/>
      <c r="C35" s="22"/>
    </row>
    <row r="36" spans="2:3" ht="10.5">
      <c r="B36" s="26"/>
      <c r="C36" s="22"/>
    </row>
    <row r="37" spans="2:3" ht="10.5">
      <c r="B37" s="26"/>
      <c r="C37" s="22"/>
    </row>
    <row r="38" spans="2:3" ht="10.5">
      <c r="B38" s="26"/>
      <c r="C38" s="22"/>
    </row>
    <row r="39" spans="2:3" ht="10.5">
      <c r="B39" s="26"/>
      <c r="C39" s="22"/>
    </row>
    <row r="40" spans="2:3" ht="10.5">
      <c r="B40" s="26"/>
      <c r="C40" s="22"/>
    </row>
    <row r="41" spans="2:3" ht="10.5">
      <c r="B41" s="27"/>
      <c r="C41" s="22"/>
    </row>
    <row r="42" spans="2:3" ht="10.5">
      <c r="B42" s="26"/>
      <c r="C42" s="22"/>
    </row>
    <row r="43" spans="2:3" ht="10.5">
      <c r="B43" s="26"/>
      <c r="C43" s="22"/>
    </row>
    <row r="44" spans="2:3" ht="10.5">
      <c r="B44" s="26"/>
      <c r="C44" s="22"/>
    </row>
    <row r="45" spans="2:3" ht="10.5">
      <c r="B45" s="26"/>
      <c r="C45" s="22"/>
    </row>
    <row r="46" spans="2:3" ht="10.5">
      <c r="B46" s="26"/>
      <c r="C46" s="22"/>
    </row>
    <row r="47" spans="2:3" ht="10.5">
      <c r="B47" s="26"/>
      <c r="C47" s="22"/>
    </row>
    <row r="48" spans="2:3" ht="10.5">
      <c r="B48" s="26"/>
      <c r="C48" s="22"/>
    </row>
    <row r="49" spans="2:3" ht="10.5">
      <c r="B49" s="26"/>
      <c r="C49" s="22"/>
    </row>
    <row r="50" spans="2:3" ht="10.5">
      <c r="B50" s="26"/>
      <c r="C50" s="22"/>
    </row>
    <row r="51" spans="2:3" ht="10.5">
      <c r="B51" s="26"/>
      <c r="C51" s="22"/>
    </row>
    <row r="52" spans="2:3" ht="10.5">
      <c r="B52" s="26"/>
      <c r="C52" s="22"/>
    </row>
    <row r="53" spans="2:3" ht="10.5">
      <c r="B53" s="26"/>
      <c r="C53" s="22"/>
    </row>
    <row r="54" spans="2:3" ht="10.5">
      <c r="B54" s="26"/>
      <c r="C54" s="22"/>
    </row>
    <row r="55" spans="2:3" ht="10.5">
      <c r="B55" s="26"/>
      <c r="C55" s="22"/>
    </row>
    <row r="56" spans="2:3" ht="10.5">
      <c r="B56" s="26"/>
      <c r="C56" s="22"/>
    </row>
    <row r="57" spans="2:3" ht="10.5">
      <c r="B57" s="26"/>
      <c r="C57" s="22"/>
    </row>
    <row r="58" spans="2:3" ht="10.5">
      <c r="B58" s="26"/>
      <c r="C58" s="22"/>
    </row>
    <row r="59" spans="2:3" ht="10.5">
      <c r="B59" s="26"/>
      <c r="C59" s="22"/>
    </row>
    <row r="60" spans="2:3" ht="10.5">
      <c r="B60" s="26"/>
      <c r="C60" s="22"/>
    </row>
    <row r="61" spans="2:3" ht="10.5">
      <c r="B61" s="26"/>
      <c r="C61" s="22"/>
    </row>
    <row r="62" spans="2:3" ht="10.5">
      <c r="B62" s="26"/>
      <c r="C62" s="22"/>
    </row>
    <row r="63" spans="2:3" ht="10.5">
      <c r="B63" s="26"/>
      <c r="C63" s="22"/>
    </row>
    <row r="64" spans="2:3" ht="10.5">
      <c r="B64" s="26"/>
      <c r="C64" s="22"/>
    </row>
    <row r="65" spans="2:3" ht="10.5">
      <c r="B65" s="26"/>
      <c r="C65" s="22"/>
    </row>
    <row r="66" spans="2:3" ht="10.5">
      <c r="B66" s="26"/>
      <c r="C66" s="22"/>
    </row>
    <row r="67" spans="2:3" ht="10.5">
      <c r="B67" s="26"/>
      <c r="C67" s="22"/>
    </row>
    <row r="68" spans="2:3" ht="10.5">
      <c r="B68" s="26"/>
      <c r="C68" s="22"/>
    </row>
    <row r="69" spans="2:3" ht="10.5">
      <c r="B69" s="26"/>
      <c r="C69" s="22"/>
    </row>
    <row r="70" spans="2:3" ht="10.5">
      <c r="B70" s="26"/>
      <c r="C70" s="22"/>
    </row>
    <row r="71" spans="2:3" ht="10.5">
      <c r="B71" s="26"/>
      <c r="C71" s="22"/>
    </row>
    <row r="72" spans="2:3" ht="10.5">
      <c r="B72" s="26"/>
      <c r="C72" s="22"/>
    </row>
    <row r="73" spans="2:3" ht="10.5">
      <c r="B73" s="26"/>
      <c r="C73" s="22"/>
    </row>
    <row r="74" spans="2:3" ht="10.5">
      <c r="B74" s="26"/>
      <c r="C74" s="22"/>
    </row>
    <row r="75" spans="2:3" ht="10.5">
      <c r="B75" s="26"/>
      <c r="C75" s="22"/>
    </row>
    <row r="76" spans="2:3" ht="10.5">
      <c r="B76" s="28"/>
      <c r="C76" s="23"/>
    </row>
  </sheetData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C25" sqref="C25"/>
    </sheetView>
  </sheetViews>
  <sheetFormatPr defaultColWidth="9.00390625" defaultRowHeight="12.75"/>
  <cols>
    <col min="1" max="1" width="4.625" style="285" customWidth="1"/>
    <col min="2" max="2" width="32.00390625" style="286" customWidth="1"/>
    <col min="3" max="3" width="35.875" style="286" customWidth="1"/>
    <col min="4" max="5" width="16.875" style="285" customWidth="1"/>
    <col min="6" max="6" width="21.875" style="286" customWidth="1"/>
    <col min="7" max="16384" width="9.125" style="286" customWidth="1"/>
  </cols>
  <sheetData>
    <row r="1" ht="15" customHeight="1">
      <c r="B1" s="296" t="s">
        <v>308</v>
      </c>
    </row>
    <row r="2" ht="7.5" customHeight="1">
      <c r="B2" s="287"/>
    </row>
    <row r="3" ht="15" customHeight="1">
      <c r="B3" s="295" t="s">
        <v>304</v>
      </c>
    </row>
    <row r="4" ht="7.5" customHeight="1">
      <c r="B4" s="287"/>
    </row>
    <row r="5" ht="15" customHeight="1">
      <c r="B5" s="288"/>
    </row>
    <row r="6" ht="11.25" thickBot="1"/>
    <row r="7" spans="1:6" s="289" customFormat="1" ht="39" customHeight="1">
      <c r="A7" s="306" t="s">
        <v>35</v>
      </c>
      <c r="B7" s="297" t="s">
        <v>305</v>
      </c>
      <c r="C7" s="297" t="s">
        <v>306</v>
      </c>
      <c r="D7" s="297" t="s">
        <v>307</v>
      </c>
      <c r="E7" s="297" t="s">
        <v>312</v>
      </c>
      <c r="F7" s="301" t="s">
        <v>316</v>
      </c>
    </row>
    <row r="8" spans="1:6" s="289" customFormat="1" ht="18" customHeight="1">
      <c r="A8" s="323"/>
      <c r="B8" s="308">
        <v>2005</v>
      </c>
      <c r="C8" s="300"/>
      <c r="D8" s="300"/>
      <c r="E8" s="300"/>
      <c r="F8" s="302"/>
    </row>
    <row r="9" spans="1:6" s="289" customFormat="1" ht="18" customHeight="1">
      <c r="A9" s="309">
        <v>1</v>
      </c>
      <c r="B9" s="310" t="s">
        <v>310</v>
      </c>
      <c r="C9" s="311" t="s">
        <v>311</v>
      </c>
      <c r="D9" s="311">
        <v>2005</v>
      </c>
      <c r="E9" s="311">
        <v>2</v>
      </c>
      <c r="F9" s="312">
        <v>1501</v>
      </c>
    </row>
    <row r="10" spans="1:6" s="290" customFormat="1" ht="18" customHeight="1">
      <c r="A10" s="324"/>
      <c r="B10" s="308">
        <v>2006</v>
      </c>
      <c r="C10" s="291"/>
      <c r="D10" s="292"/>
      <c r="E10" s="292"/>
      <c r="F10" s="304"/>
    </row>
    <row r="11" spans="1:6" s="290" customFormat="1" ht="18" customHeight="1">
      <c r="A11" s="307">
        <v>1</v>
      </c>
      <c r="B11" s="298" t="s">
        <v>310</v>
      </c>
      <c r="C11" s="313" t="s">
        <v>313</v>
      </c>
      <c r="D11" s="299">
        <v>2006</v>
      </c>
      <c r="E11" s="299">
        <v>1</v>
      </c>
      <c r="F11" s="303">
        <v>1222</v>
      </c>
    </row>
    <row r="12" spans="1:6" s="290" customFormat="1" ht="18" customHeight="1">
      <c r="A12" s="314">
        <v>2</v>
      </c>
      <c r="B12" s="315" t="s">
        <v>310</v>
      </c>
      <c r="C12" s="316" t="s">
        <v>314</v>
      </c>
      <c r="D12" s="317">
        <v>2006</v>
      </c>
      <c r="E12" s="317">
        <v>1</v>
      </c>
      <c r="F12" s="318">
        <v>5110</v>
      </c>
    </row>
    <row r="13" spans="1:6" s="290" customFormat="1" ht="18" customHeight="1">
      <c r="A13" s="324"/>
      <c r="B13" s="308">
        <v>2007</v>
      </c>
      <c r="C13" s="291"/>
      <c r="D13" s="292"/>
      <c r="E13" s="292"/>
      <c r="F13" s="304"/>
    </row>
    <row r="14" spans="1:6" s="290" customFormat="1" ht="18" customHeight="1">
      <c r="A14" s="320">
        <v>1</v>
      </c>
      <c r="B14" s="310" t="s">
        <v>310</v>
      </c>
      <c r="C14" s="321" t="s">
        <v>315</v>
      </c>
      <c r="D14" s="322">
        <v>2007</v>
      </c>
      <c r="E14" s="322">
        <v>1</v>
      </c>
      <c r="F14" s="305">
        <v>899</v>
      </c>
    </row>
    <row r="15" spans="1:6" s="290" customFormat="1" ht="28.5" customHeight="1" thickBot="1">
      <c r="A15" s="325"/>
      <c r="B15" s="293"/>
      <c r="C15" s="293"/>
      <c r="D15" s="294"/>
      <c r="E15" s="326" t="s">
        <v>44</v>
      </c>
      <c r="F15" s="319">
        <f>SUM(F9:F14)</f>
        <v>8732</v>
      </c>
    </row>
    <row r="16" spans="1:5" s="290" customFormat="1" ht="22.5" customHeight="1">
      <c r="A16" s="289"/>
      <c r="D16" s="289"/>
      <c r="E16" s="289"/>
    </row>
    <row r="17" spans="1:5" s="290" customFormat="1" ht="22.5" customHeight="1">
      <c r="A17" s="289"/>
      <c r="D17" s="289"/>
      <c r="E17" s="289"/>
    </row>
    <row r="18" spans="1:5" s="290" customFormat="1" ht="22.5" customHeight="1">
      <c r="A18" s="289"/>
      <c r="D18" s="289"/>
      <c r="E18" s="289"/>
    </row>
    <row r="19" spans="1:5" s="290" customFormat="1" ht="22.5" customHeight="1">
      <c r="A19" s="289"/>
      <c r="D19" s="289"/>
      <c r="E19" s="289"/>
    </row>
    <row r="20" spans="1:5" s="290" customFormat="1" ht="22.5" customHeight="1">
      <c r="A20" s="289"/>
      <c r="D20" s="289"/>
      <c r="E20" s="289"/>
    </row>
    <row r="21" spans="1:5" s="290" customFormat="1" ht="22.5" customHeight="1">
      <c r="A21" s="289"/>
      <c r="D21" s="289"/>
      <c r="E21" s="289"/>
    </row>
    <row r="22" spans="1:5" s="290" customFormat="1" ht="24.75" customHeight="1">
      <c r="A22" s="289"/>
      <c r="D22" s="289"/>
      <c r="E22" s="289"/>
    </row>
    <row r="23" spans="1:5" s="290" customFormat="1" ht="24.75" customHeight="1">
      <c r="A23" s="289"/>
      <c r="D23" s="289"/>
      <c r="E23" s="289"/>
    </row>
    <row r="24" spans="1:5" s="290" customFormat="1" ht="10.5">
      <c r="A24" s="289"/>
      <c r="D24" s="289"/>
      <c r="E24" s="289"/>
    </row>
    <row r="25" spans="1:5" s="290" customFormat="1" ht="10.5">
      <c r="A25" s="289"/>
      <c r="D25" s="289"/>
      <c r="E25" s="289"/>
    </row>
    <row r="26" spans="1:5" s="290" customFormat="1" ht="10.5">
      <c r="A26" s="289"/>
      <c r="D26" s="289"/>
      <c r="E26" s="289"/>
    </row>
    <row r="27" spans="1:5" s="290" customFormat="1" ht="10.5">
      <c r="A27" s="289"/>
      <c r="D27" s="289"/>
      <c r="E27" s="289"/>
    </row>
    <row r="28" spans="1:5" s="290" customFormat="1" ht="10.5">
      <c r="A28" s="289"/>
      <c r="D28" s="289"/>
      <c r="E28" s="289"/>
    </row>
    <row r="29" spans="1:5" s="290" customFormat="1" ht="10.5">
      <c r="A29" s="289"/>
      <c r="D29" s="289"/>
      <c r="E29" s="289"/>
    </row>
    <row r="30" spans="1:5" s="290" customFormat="1" ht="10.5">
      <c r="A30" s="289"/>
      <c r="D30" s="289"/>
      <c r="E30" s="289"/>
    </row>
    <row r="31" spans="1:5" s="290" customFormat="1" ht="10.5">
      <c r="A31" s="289"/>
      <c r="D31" s="289"/>
      <c r="E31" s="289"/>
    </row>
    <row r="32" spans="1:5" s="290" customFormat="1" ht="10.5">
      <c r="A32" s="289"/>
      <c r="D32" s="289"/>
      <c r="E32" s="289"/>
    </row>
    <row r="33" spans="1:5" s="290" customFormat="1" ht="10.5">
      <c r="A33" s="289"/>
      <c r="D33" s="289"/>
      <c r="E33" s="289"/>
    </row>
    <row r="34" spans="1:5" s="290" customFormat="1" ht="10.5">
      <c r="A34" s="289"/>
      <c r="D34" s="289"/>
      <c r="E34" s="289"/>
    </row>
    <row r="35" spans="1:5" s="290" customFormat="1" ht="10.5">
      <c r="A35" s="289"/>
      <c r="D35" s="289"/>
      <c r="E35" s="289"/>
    </row>
    <row r="36" spans="1:5" s="290" customFormat="1" ht="10.5">
      <c r="A36" s="289"/>
      <c r="D36" s="289"/>
      <c r="E36" s="289"/>
    </row>
    <row r="37" spans="1:5" s="290" customFormat="1" ht="10.5">
      <c r="A37" s="289"/>
      <c r="D37" s="289"/>
      <c r="E37" s="289"/>
    </row>
    <row r="38" spans="1:5" s="290" customFormat="1" ht="10.5">
      <c r="A38" s="289"/>
      <c r="D38" s="289"/>
      <c r="E38" s="289"/>
    </row>
    <row r="39" spans="1:5" s="290" customFormat="1" ht="10.5">
      <c r="A39" s="289"/>
      <c r="D39" s="289"/>
      <c r="E39" s="289"/>
    </row>
    <row r="40" spans="1:5" s="290" customFormat="1" ht="10.5">
      <c r="A40" s="289"/>
      <c r="D40" s="289"/>
      <c r="E40" s="289"/>
    </row>
    <row r="41" spans="1:5" s="290" customFormat="1" ht="10.5">
      <c r="A41" s="289"/>
      <c r="D41" s="289"/>
      <c r="E41" s="289"/>
    </row>
    <row r="42" spans="1:5" s="290" customFormat="1" ht="10.5">
      <c r="A42" s="289"/>
      <c r="D42" s="289"/>
      <c r="E42" s="289"/>
    </row>
    <row r="43" spans="1:5" s="290" customFormat="1" ht="10.5">
      <c r="A43" s="289"/>
      <c r="D43" s="289"/>
      <c r="E43" s="289"/>
    </row>
    <row r="44" spans="1:5" s="290" customFormat="1" ht="10.5">
      <c r="A44" s="289"/>
      <c r="D44" s="289"/>
      <c r="E44" s="289"/>
    </row>
    <row r="45" spans="1:5" s="290" customFormat="1" ht="10.5">
      <c r="A45" s="289"/>
      <c r="D45" s="289"/>
      <c r="E45" s="289"/>
    </row>
    <row r="46" spans="1:5" s="290" customFormat="1" ht="10.5">
      <c r="A46" s="289"/>
      <c r="D46" s="289"/>
      <c r="E46" s="289"/>
    </row>
    <row r="47" spans="1:5" s="290" customFormat="1" ht="10.5">
      <c r="A47" s="289"/>
      <c r="D47" s="289"/>
      <c r="E47" s="289"/>
    </row>
    <row r="48" spans="1:5" s="290" customFormat="1" ht="10.5">
      <c r="A48" s="289"/>
      <c r="D48" s="289"/>
      <c r="E48" s="289"/>
    </row>
    <row r="49" spans="1:5" s="290" customFormat="1" ht="10.5">
      <c r="A49" s="289"/>
      <c r="D49" s="289"/>
      <c r="E49" s="289"/>
    </row>
    <row r="50" spans="1:5" s="290" customFormat="1" ht="10.5">
      <c r="A50" s="289"/>
      <c r="D50" s="289"/>
      <c r="E50" s="289"/>
    </row>
    <row r="51" spans="1:5" s="290" customFormat="1" ht="10.5">
      <c r="A51" s="289"/>
      <c r="D51" s="289"/>
      <c r="E51" s="289"/>
    </row>
    <row r="52" spans="1:5" s="290" customFormat="1" ht="10.5">
      <c r="A52" s="289"/>
      <c r="D52" s="289"/>
      <c r="E52" s="289"/>
    </row>
    <row r="53" spans="1:5" s="290" customFormat="1" ht="10.5">
      <c r="A53" s="289"/>
      <c r="D53" s="289"/>
      <c r="E53" s="289"/>
    </row>
    <row r="54" spans="1:5" s="290" customFormat="1" ht="10.5">
      <c r="A54" s="289"/>
      <c r="D54" s="289"/>
      <c r="E54" s="289"/>
    </row>
    <row r="55" spans="1:5" s="290" customFormat="1" ht="10.5">
      <c r="A55" s="289"/>
      <c r="D55" s="289"/>
      <c r="E55" s="289"/>
    </row>
    <row r="56" spans="1:5" s="290" customFormat="1" ht="10.5">
      <c r="A56" s="289"/>
      <c r="D56" s="289"/>
      <c r="E56" s="289"/>
    </row>
    <row r="57" spans="1:5" s="290" customFormat="1" ht="10.5">
      <c r="A57" s="289"/>
      <c r="D57" s="289"/>
      <c r="E57" s="289"/>
    </row>
    <row r="58" spans="1:5" s="290" customFormat="1" ht="10.5">
      <c r="A58" s="289"/>
      <c r="D58" s="289"/>
      <c r="E58" s="289"/>
    </row>
    <row r="59" spans="1:5" s="290" customFormat="1" ht="10.5">
      <c r="A59" s="289"/>
      <c r="D59" s="289"/>
      <c r="E59" s="289"/>
    </row>
    <row r="60" spans="1:5" s="290" customFormat="1" ht="10.5">
      <c r="A60" s="289"/>
      <c r="D60" s="289"/>
      <c r="E60" s="289"/>
    </row>
    <row r="61" spans="1:5" s="290" customFormat="1" ht="10.5">
      <c r="A61" s="289"/>
      <c r="D61" s="289"/>
      <c r="E61" s="289"/>
    </row>
    <row r="62" spans="1:5" s="290" customFormat="1" ht="10.5">
      <c r="A62" s="289"/>
      <c r="D62" s="289"/>
      <c r="E62" s="289"/>
    </row>
    <row r="63" spans="1:5" s="290" customFormat="1" ht="10.5">
      <c r="A63" s="289"/>
      <c r="D63" s="289"/>
      <c r="E63" s="289"/>
    </row>
    <row r="64" spans="1:5" s="290" customFormat="1" ht="10.5">
      <c r="A64" s="289"/>
      <c r="D64" s="289"/>
      <c r="E64" s="289"/>
    </row>
    <row r="65" spans="1:5" s="290" customFormat="1" ht="10.5">
      <c r="A65" s="289"/>
      <c r="D65" s="289"/>
      <c r="E65" s="289"/>
    </row>
    <row r="66" spans="1:5" s="290" customFormat="1" ht="10.5">
      <c r="A66" s="289"/>
      <c r="D66" s="289"/>
      <c r="E66" s="289"/>
    </row>
  </sheetData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Tomasz Ciesielski</cp:lastModifiedBy>
  <cp:lastPrinted>2007-11-23T10:28:09Z</cp:lastPrinted>
  <dcterms:created xsi:type="dcterms:W3CDTF">2001-11-19T16:38:11Z</dcterms:created>
  <dcterms:modified xsi:type="dcterms:W3CDTF">2007-11-30T12:19:04Z</dcterms:modified>
  <cp:category/>
  <cp:version/>
  <cp:contentType/>
  <cp:contentStatus/>
</cp:coreProperties>
</file>