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796" activeTab="0"/>
  </bookViews>
  <sheets>
    <sheet name="informacje ogólne" sheetId="1" r:id="rId1"/>
    <sheet name="budynki" sheetId="2" r:id="rId2"/>
    <sheet name="elektronika " sheetId="3" r:id="rId3"/>
    <sheet name="środki trwałe" sheetId="4" r:id="rId4"/>
    <sheet name="auta" sheetId="5" r:id="rId5"/>
    <sheet name="szkody" sheetId="6" r:id="rId6"/>
    <sheet name="lokalizacje" sheetId="7" r:id="rId7"/>
  </sheets>
  <definedNames>
    <definedName name="_xlnm.Print_Area" localSheetId="4">'auta'!$A$1:$Y$48</definedName>
    <definedName name="_xlnm.Print_Area" localSheetId="1">'budynki'!$A$1:$W$83</definedName>
    <definedName name="_xlnm.Print_Area" localSheetId="2">'elektronika '!$A$1:$D$180</definedName>
  </definedNames>
  <calcPr fullCalcOnLoad="1"/>
</workbook>
</file>

<file path=xl/comments5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<sst xmlns="http://schemas.openxmlformats.org/spreadsheetml/2006/main" count="1533" uniqueCount="682">
  <si>
    <t>RAZEM</t>
  </si>
  <si>
    <t>Informacje o szkodach w ostatnich 3 latach</t>
  </si>
  <si>
    <t>Liczba szkód</t>
  </si>
  <si>
    <t>Suma wypłaconych odszkodowań</t>
  </si>
  <si>
    <t>Krótki opis szkód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</si>
  <si>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</si>
  <si>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t>PKD</t>
  </si>
  <si>
    <t>x</t>
  </si>
  <si>
    <t>L.p.</t>
  </si>
  <si>
    <t>Nazwa jednostki</t>
  </si>
  <si>
    <t>NIP</t>
  </si>
  <si>
    <t>REGON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</si>
  <si>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</si>
  <si>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</si>
  <si>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</si>
  <si>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</si>
  <si>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</si>
  <si>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</si>
  <si>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</si>
  <si>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</si>
  <si>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</si>
  <si>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</si>
  <si>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</si>
  <si>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</si>
  <si>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</si>
  <si>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</si>
  <si>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</si>
  <si>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</si>
  <si>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</si>
  <si>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</si>
  <si>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</si>
  <si>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</si>
  <si>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</si>
  <si>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</si>
  <si>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</si>
  <si>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</si>
  <si>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</si>
  <si>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</si>
  <si>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</si>
  <si>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</si>
  <si>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</si>
  <si>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</si>
  <si>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</si>
  <si>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Tabela nr 6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</si>
  <si>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</si>
  <si>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</si>
  <si>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</si>
  <si>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</si>
  <si>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</si>
  <si>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</si>
  <si>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</si>
  <si>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</si>
  <si>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</si>
  <si>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</si>
  <si>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</si>
  <si>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</si>
  <si>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</si>
  <si>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</si>
  <si>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</si>
  <si>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</si>
  <si>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</si>
  <si>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</si>
  <si>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</si>
  <si>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</si>
  <si>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</si>
  <si>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</si>
  <si>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</si>
  <si>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</si>
  <si>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</si>
  <si>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</si>
  <si>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</si>
  <si>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</si>
  <si>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</si>
  <si>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</si>
  <si>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</si>
  <si>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r>
      <t>Zielona Karta</t>
    </r>
    <r>
      <rPr>
        <sz val="10"/>
        <rFont val="Arial"/>
        <family val="2"/>
      </rPr>
      <t xml:space="preserve"> (kraj)</t>
    </r>
  </si>
  <si>
    <t>OC</t>
  </si>
  <si>
    <t>NW</t>
  </si>
  <si>
    <t>AC/KR</t>
  </si>
  <si>
    <r>
      <t>Ryzyka podlegające ubezpieczeniu w danym pojeździe</t>
    </r>
    <r>
      <rPr>
        <b/>
        <sz val="10"/>
        <color indexed="10"/>
        <rFont val="Arial"/>
        <family val="2"/>
      </rPr>
      <t xml:space="preserve"> (wybrane ryzyka zaznaczone X)</t>
    </r>
  </si>
  <si>
    <t>1. Urząd Miasta i Gminy</t>
  </si>
  <si>
    <t>biblioteka</t>
  </si>
  <si>
    <t>budynek sanitarny</t>
  </si>
  <si>
    <t>budynek OSP</t>
  </si>
  <si>
    <t>budynek hydroforni</t>
  </si>
  <si>
    <t>świetlica</t>
  </si>
  <si>
    <t>Zakład Komunalny:</t>
  </si>
  <si>
    <t>biurowiec, kotłownia</t>
  </si>
  <si>
    <t>warsztat-budynek</t>
  </si>
  <si>
    <t>warsztaty przy kotłowni(obecnie garaż)</t>
  </si>
  <si>
    <t>zadaszenie bez elektrowysięgu(namiot z szyną)</t>
  </si>
  <si>
    <t>garaże</t>
  </si>
  <si>
    <t>magazyn z częściąa garażową i pomieszczeniem hydraulika</t>
  </si>
  <si>
    <t>zadaszenie przy garażach- wiata</t>
  </si>
  <si>
    <t>magazyn blaszany</t>
  </si>
  <si>
    <t>budynek Urzędu MiG</t>
  </si>
  <si>
    <t>budynek MGOPS</t>
  </si>
  <si>
    <t>wieża oświetleniowa</t>
  </si>
  <si>
    <t>budynek na stadionie</t>
  </si>
  <si>
    <t>dworzec PKS</t>
  </si>
  <si>
    <t>budynek: Warsztaty Terapii Zajęciowej i Świetlica Wiejska</t>
  </si>
  <si>
    <t>trybuny na stadionie</t>
  </si>
  <si>
    <t>plac zabaw</t>
  </si>
  <si>
    <t>ciag pieszo-rowerowy (600 m)</t>
  </si>
  <si>
    <t>boisko Orlik</t>
  </si>
  <si>
    <t>pomost wraz z infrastrukturą towarzyszącą</t>
  </si>
  <si>
    <t>świetlica wraz z budynkiem gospodarczym</t>
  </si>
  <si>
    <t>budynek starego przedszkola</t>
  </si>
  <si>
    <t>boisko sportowe</t>
  </si>
  <si>
    <t>siłownie zewnętrzne</t>
  </si>
  <si>
    <t>skatepark</t>
  </si>
  <si>
    <t>plac zabaw z elemen.siłowni zew.</t>
  </si>
  <si>
    <t>tak</t>
  </si>
  <si>
    <t>nie</t>
  </si>
  <si>
    <t>O</t>
  </si>
  <si>
    <t>gaśnice, monitoring przy wejściu do budynku</t>
  </si>
  <si>
    <t>1999</t>
  </si>
  <si>
    <t>KB</t>
  </si>
  <si>
    <t>gaśnice</t>
  </si>
  <si>
    <t>1954/1992</t>
  </si>
  <si>
    <t>1993</t>
  </si>
  <si>
    <t>1983/2012</t>
  </si>
  <si>
    <t>gaśnice, w budynku biurowca kraty w oknach</t>
  </si>
  <si>
    <t>rolety antywłamaniowe na oknach, 1 szt. drzwi, 2 zamki, alarm - cały budynek - podłączony do Komendy Powiatowej Policji w Radziejowie, sygnalizacja świetlna i dźwiękowa w każdym pomieszczeniu i główny czujnik na zewnątrz</t>
  </si>
  <si>
    <t>lata 70-te.</t>
  </si>
  <si>
    <t>gaśnice, kraty w oknach na parterze</t>
  </si>
  <si>
    <t>lata 90-te.</t>
  </si>
  <si>
    <t>gaśnice, kraty, kłódki</t>
  </si>
  <si>
    <t>monitoring obiektu</t>
  </si>
  <si>
    <t>1962</t>
  </si>
  <si>
    <t>gaśnice, monitoring: jedna kamera umieszczona została przy wejściu głównym, natomiast druga kamera skierowana jest na drogę publiczną i ogrodzenie WTZ</t>
  </si>
  <si>
    <t>2001</t>
  </si>
  <si>
    <t>2009</t>
  </si>
  <si>
    <t>kamera skierowana na Orlik</t>
  </si>
  <si>
    <t>2013 przeprowadzony został gruntowny remont</t>
  </si>
  <si>
    <t>hydrant zewnętrzny, gaśnice</t>
  </si>
  <si>
    <t>ul. Rynek, Piotrków Kujawski</t>
  </si>
  <si>
    <t>cegła</t>
  </si>
  <si>
    <t>żelbetowe Akermana</t>
  </si>
  <si>
    <t>stropodach + papa</t>
  </si>
  <si>
    <t>Połajewo</t>
  </si>
  <si>
    <t>gazobeton</t>
  </si>
  <si>
    <t>podwieszane drewniane</t>
  </si>
  <si>
    <t>konstr.drewniana + blachodachówka</t>
  </si>
  <si>
    <t>Piotrków Kujawski</t>
  </si>
  <si>
    <t>drewniane</t>
  </si>
  <si>
    <t>konstr.drewniana + papa</t>
  </si>
  <si>
    <t>Przewóz</t>
  </si>
  <si>
    <t>Jerzyce</t>
  </si>
  <si>
    <t>cegła + gazobeton</t>
  </si>
  <si>
    <t>Lubsin</t>
  </si>
  <si>
    <t>Bycz</t>
  </si>
  <si>
    <t>Dębołęka</t>
  </si>
  <si>
    <t>żelbetonowe</t>
  </si>
  <si>
    <t>Rogalin</t>
  </si>
  <si>
    <t>Zborowiec</t>
  </si>
  <si>
    <t>budynek biurowy z kotłownią w zabudowie zwartej, fundamenty betonowe, ściany murowane z bloczków betonowych, stropodach z płyty żelbetowych prefabrykowanych, pokryty dachem papą termozgrzewalną, okna plastiokowe, drzwi wejściowe zew. Plastikowe, posadzki betonowe w części adm-socj. wyłożone terakotą, wytynkowane wew. i zew., ganek przed wejsciem zadaszony i wbudowane okno witrażowe duże oszklone plastikowe,</t>
  </si>
  <si>
    <t>murowany z cegły kratówki-otynkowany, z trzema metalowymi wrotami, dach z blahy falistej podzielony na cz. garażową i warsztatową</t>
  </si>
  <si>
    <t>konstrukcja żelbetowa, prefabrykowana, dach z wiąz. stalowych, kratowych, pokrycie dachu stanowią płytki korytkowe papą, okna plastikowe</t>
  </si>
  <si>
    <t>konstrukcja stalowa zadaszenia, do której podwieszono szynę elektrowciągu, posadzka betonowa, wrota stalowe z blachy falistej, dach-eternit falisty wyposazony w instalację elektryczną</t>
  </si>
  <si>
    <t>boksy garażowe wykonane z prefabrykatów żelbetowych, słupów, płyt ściennych krokwi i płyt dachowych korytkowych, posadzki betonowe, wrota 5 sz. Metalowe wykonane z blachy falistej 1 szt. Drewnianych</t>
  </si>
  <si>
    <t>dach z blachy falistej, magazyn dobudowany do magazynu (blaszak) z prefabrykowanych elementów, ściana szczytowa i podłużna przednia wyposażona w instal. Elektr.</t>
  </si>
  <si>
    <t>stanowi przedłużenie zespołu boksów garażowych, 2 ściany opiezone blachą, posadzka betonowa, dach kryty blachą stalową falistą</t>
  </si>
  <si>
    <t>wyk. Z połaci blachy falistej ocynkowanej, częściowo z kształtowników stalowych, dach kryty blachą na wiązaniach stalowych, posadzka betonowa, bud. Wypos. W instalację elekt.</t>
  </si>
  <si>
    <t>ul. Kościelna, Piotrków Kujawski</t>
  </si>
  <si>
    <t>żelbetowe</t>
  </si>
  <si>
    <t xml:space="preserve">stropodach + blacha trapezowa </t>
  </si>
  <si>
    <t>ul. Słoneczna,  Piotrków Kujawski</t>
  </si>
  <si>
    <t>żelbetowe + gazobeton</t>
  </si>
  <si>
    <t>stropodach z płyt korytkowych +papa</t>
  </si>
  <si>
    <t>stropodach + blachodachówka</t>
  </si>
  <si>
    <t>Nowa Wieś</t>
  </si>
  <si>
    <t>ul. Targowa, Piotrków Kujawski</t>
  </si>
  <si>
    <t xml:space="preserve">ul. Piastowska, Piotrków Kujawski </t>
  </si>
  <si>
    <t>2 kontenery</t>
  </si>
  <si>
    <t>Wójcin</t>
  </si>
  <si>
    <t>gazobeton, cegła</t>
  </si>
  <si>
    <t>podwieszane, płyta wiórowa wodoodporna</t>
  </si>
  <si>
    <t>konstr.drewniana + częściowo blacha stalowa i eternit</t>
  </si>
  <si>
    <t>ul.Targowa 2, Piotrków Kujawski</t>
  </si>
  <si>
    <t>ceglane, beczkowe, gęsto żebrowany typu acerman</t>
  </si>
  <si>
    <t>dwuspadowy płaski, ocieplany styropianem i pokrytu papą</t>
  </si>
  <si>
    <t>ul.Targowa, Piotrków Kujawski</t>
  </si>
  <si>
    <t>ul.Piastowska, Piotrków Kujawski</t>
  </si>
  <si>
    <t xml:space="preserve"> ul.Słoneczna,  Piotrków Kujawski</t>
  </si>
  <si>
    <t>ul.Poznańska, Piotrków Kujawski</t>
  </si>
  <si>
    <t>ul Targowa, Piotrków Kujawski</t>
  </si>
  <si>
    <t>Wąsewo</t>
  </si>
  <si>
    <t>dobry</t>
  </si>
  <si>
    <t>b.dobry</t>
  </si>
  <si>
    <t>nie dotyczny</t>
  </si>
  <si>
    <t>dostateczny</t>
  </si>
  <si>
    <t>nie dotyczy</t>
  </si>
  <si>
    <t>NIE</t>
  </si>
  <si>
    <t>TAK</t>
  </si>
  <si>
    <t>Drukarka EPSON FX - 890</t>
  </si>
  <si>
    <t>Urządzenie wielofunkcyjne HP LaserJet</t>
  </si>
  <si>
    <t>FortiGate - 60D</t>
  </si>
  <si>
    <t>Skaner z podajnikiem SOHO</t>
  </si>
  <si>
    <t>Urządzenia wielofunkcyjne Kyocera</t>
  </si>
  <si>
    <t>Switch Netqear</t>
  </si>
  <si>
    <t>APC Smart-UPS</t>
  </si>
  <si>
    <t>Switch Zyxel</t>
  </si>
  <si>
    <t>Urządzenie wielofunkcyjne EPSON</t>
  </si>
  <si>
    <t>Komputer Dell Optiplex 780 szt.5</t>
  </si>
  <si>
    <t>Urządzenie rejestrujące KOUKAAM</t>
  </si>
  <si>
    <t>Urządzenie wielofunkcyjne BROTHER</t>
  </si>
  <si>
    <t>Komputer Dell Optiplex 780 szt.4</t>
  </si>
  <si>
    <t xml:space="preserve">Komputer Dell Optiplex 780 </t>
  </si>
  <si>
    <t>Drukarka HP LaserJetPro M402 szt.2</t>
  </si>
  <si>
    <t>Komputer Dell Optiplex 790 szt.4</t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</si>
  <si>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</si>
  <si>
    <t>Laptop Lenovo 100</t>
  </si>
  <si>
    <t>Zestaw inkasencki MOTOROLA szt.2 ze stacją dokującą</t>
  </si>
  <si>
    <t>Laptop Lenovo 320-15</t>
  </si>
  <si>
    <t>kamery zewnętrzne wraz z akcesoriami (2 szt.)</t>
  </si>
  <si>
    <t>Urząd Miasta i Gminy</t>
  </si>
  <si>
    <t>Tabela nr 4</t>
  </si>
  <si>
    <t>Volkswagen</t>
  </si>
  <si>
    <t>Transporter Kombi 3000 1.9 TDI 63kW</t>
  </si>
  <si>
    <t>WV2ZZZ7HZ5X020427</t>
  </si>
  <si>
    <t>CRA W350</t>
  </si>
  <si>
    <t>samochód osobowy</t>
  </si>
  <si>
    <t>Mercedes-Benz</t>
  </si>
  <si>
    <t>Benz</t>
  </si>
  <si>
    <t>WDB9066571S317744</t>
  </si>
  <si>
    <t>CRA 77KV</t>
  </si>
  <si>
    <t>autobus</t>
  </si>
  <si>
    <t xml:space="preserve">Fiat Scudo </t>
  </si>
  <si>
    <t>Scudo</t>
  </si>
  <si>
    <t>ZFA27000064267305</t>
  </si>
  <si>
    <t>CRA 55NM</t>
  </si>
  <si>
    <t>ciężarowo-osobowy</t>
  </si>
  <si>
    <t xml:space="preserve">Volkswagen </t>
  </si>
  <si>
    <t>Transporter</t>
  </si>
  <si>
    <t>WV2ZZZ70ZVX092888</t>
  </si>
  <si>
    <t xml:space="preserve"> CRAY 244</t>
  </si>
  <si>
    <t>MAGIRUS</t>
  </si>
  <si>
    <t>DEUTZ</t>
  </si>
  <si>
    <t>CRA U 150</t>
  </si>
  <si>
    <t>specjalny pożarniczy</t>
  </si>
  <si>
    <t>Przyczepa podłodziowa Brenderup</t>
  </si>
  <si>
    <t>Trule Trailers</t>
  </si>
  <si>
    <t>UH2000C156P159932</t>
  </si>
  <si>
    <t>CRA10CR</t>
  </si>
  <si>
    <t>IVECO DAILY</t>
  </si>
  <si>
    <t>65C15D</t>
  </si>
  <si>
    <t>ZCFC65A0035394041</t>
  </si>
  <si>
    <t>CRA N162</t>
  </si>
  <si>
    <t xml:space="preserve">sam. pożarniczy </t>
  </si>
  <si>
    <t>RENAULT TRAFIC</t>
  </si>
  <si>
    <t>Grand Passenger</t>
  </si>
  <si>
    <t>VF1JLB7B2EY525929</t>
  </si>
  <si>
    <t>CRA69XA</t>
  </si>
  <si>
    <t>Brenderup</t>
  </si>
  <si>
    <t>B01</t>
  </si>
  <si>
    <t>YU100B016GP550574</t>
  </si>
  <si>
    <t>CRA 7OYT</t>
  </si>
  <si>
    <t>przyczepa lekka</t>
  </si>
  <si>
    <t>17.03.2005</t>
  </si>
  <si>
    <t>25.10.2019</t>
  </si>
  <si>
    <t>04.07.2008</t>
  </si>
  <si>
    <t>28.02.2020</t>
  </si>
  <si>
    <t>28.12.2009</t>
  </si>
  <si>
    <t>12.12.2019</t>
  </si>
  <si>
    <t>03.03.1997</t>
  </si>
  <si>
    <t>10.10.2019</t>
  </si>
  <si>
    <t>19.11.2004</t>
  </si>
  <si>
    <t>10.07.2020</t>
  </si>
  <si>
    <t>22.01.2003</t>
  </si>
  <si>
    <t>06.12.2019</t>
  </si>
  <si>
    <t>23.12.2013</t>
  </si>
  <si>
    <t>22.12.2019</t>
  </si>
  <si>
    <t>-</t>
  </si>
  <si>
    <t>16.01.2017</t>
  </si>
  <si>
    <t>autoalarm</t>
  </si>
  <si>
    <t>autoalarm, blokada kierownicy, garażowany na terenie  Zakładu Komunalnego</t>
  </si>
  <si>
    <t>autalarm, blokada kierownicy, immobiliser, garażowany na terenie Zakładu Komunalnego</t>
  </si>
  <si>
    <t>pojazd garażowany w OSP Dębołęka</t>
  </si>
  <si>
    <t>pojazd garażowany w OSP Bycz</t>
  </si>
  <si>
    <t>pojazd garażowany w OSP Piotrków Kujawski</t>
  </si>
  <si>
    <t>Ford</t>
  </si>
  <si>
    <t>Focus</t>
  </si>
  <si>
    <t>WFONXXGCDN1J56542</t>
  </si>
  <si>
    <t>CRA 11RE</t>
  </si>
  <si>
    <t>25.07.2001</t>
  </si>
  <si>
    <t>18.10.2020</t>
  </si>
  <si>
    <t>Benz-Atego</t>
  </si>
  <si>
    <t>WDB9763641L352991</t>
  </si>
  <si>
    <t>CRA 98KT</t>
  </si>
  <si>
    <t>Przyczepa lekka</t>
  </si>
  <si>
    <t>Tramp-Trail</t>
  </si>
  <si>
    <t>SUB07JS00EK006094</t>
  </si>
  <si>
    <t>CRA 99YG</t>
  </si>
  <si>
    <t>70C18</t>
  </si>
  <si>
    <t>ZCFC27OD7J5245166</t>
  </si>
  <si>
    <t>CRA GK98</t>
  </si>
  <si>
    <t>15.10.2008</t>
  </si>
  <si>
    <t>17.10.2019</t>
  </si>
  <si>
    <t>03.11.2014</t>
  </si>
  <si>
    <t>12.10.2018</t>
  </si>
  <si>
    <t>31.10.2019</t>
  </si>
  <si>
    <t>pojazd garażowany w OSP Piotrków Kuj.</t>
  </si>
  <si>
    <t>02.11.2020</t>
  </si>
  <si>
    <t>T4</t>
  </si>
  <si>
    <t>WV2ZZZ70ZHH127837</t>
  </si>
  <si>
    <t>CRA 63KH</t>
  </si>
  <si>
    <t>08.12.1993</t>
  </si>
  <si>
    <t>08.08.2020</t>
  </si>
  <si>
    <t>pojazd garażowany w OSP Połajewo.</t>
  </si>
  <si>
    <t>Urząd Miasta i Gminy Piotrków Kujawski</t>
  </si>
  <si>
    <t>Biblioteka i Ośrodek Kultury w Piotrkowie Kujawskim</t>
  </si>
  <si>
    <t>889-15-14-583</t>
  </si>
  <si>
    <t>2. Biblioteka i Ośrodek Kultury w Piotrkowie Kujawskim</t>
  </si>
  <si>
    <t xml:space="preserve">Zadaszenie sceny </t>
  </si>
  <si>
    <t>ul. Strażacka 1, 88-230 Piotrków Kujawski</t>
  </si>
  <si>
    <t>MIXER ALLEN &amp; HEATH MIX WIZARD WZ4</t>
  </si>
  <si>
    <t>WZMACNIACZ SYNQ DIGIT 3k6</t>
  </si>
  <si>
    <t>WZMACNIACZ DRAUS HA6001</t>
  </si>
  <si>
    <t>WZMACNIACZ DRAUS H2424</t>
  </si>
  <si>
    <t>KOLUMNA AKTYWNA FBT PRO MAXX 12A</t>
  </si>
  <si>
    <t>KOLUMNA POL-AUDIO SAT 212 CX 2</t>
  </si>
  <si>
    <t>KOLUMNA POL-AUDIO SAT 212 CX2</t>
  </si>
  <si>
    <t>PROCESOR POL-AUDIO DSP26</t>
  </si>
  <si>
    <t>PROJEKTOR EPSON EH-TW5300</t>
  </si>
  <si>
    <t>Miejsko-Gminny Ośrodek Pomocy Społecznej</t>
  </si>
  <si>
    <t>889-13-35-113</t>
  </si>
  <si>
    <t xml:space="preserve"> </t>
  </si>
  <si>
    <t>3. Miejsko-Gminny Ośrodek Pomocy Społecznej</t>
  </si>
  <si>
    <t>KSEROKOPIARKA TOSHIBA E-STUDIO 283</t>
  </si>
  <si>
    <t>KOMPUTER NTT BUSINESS WA800W, klawiatura, mysz, microsoft windows 8.1 Professional PL 64 bit (używany na podstawie umowy użyczenia)</t>
  </si>
  <si>
    <t>URZADZENIE WIELOFUNKCYJNE SAMSUNG SL-M2875ND (używane na podstawie umowy użyczenia)</t>
  </si>
  <si>
    <t>ZASILACZ AWARYJNY UPS GT POWER BOX LCD 650VA (używany na podstawie umowy użyczenia)</t>
  </si>
  <si>
    <t>Komputer Fujitsu PC E420+monitor Fujitsu 19”LCD+microsoft office 2013</t>
  </si>
  <si>
    <t>Niszczarka Profioffice 705</t>
  </si>
  <si>
    <t>Niszczarka HSM C18 3,9 mm SECURIO</t>
  </si>
  <si>
    <t>Zestaw:Komputer Fujitsu P556 i3-6100+windows 7Pro+ microsoft office 2016+monitor Fujitsu 19"LCD+UPS Eaton AVR 650</t>
  </si>
  <si>
    <t>Urządzenie wielofunkcyjne OKI MB472dnw</t>
  </si>
  <si>
    <t>Zestaw:Komputer Fujitsu P556 i3-6100 W10/W7Pro +monitor Fujitsu 19"LCD</t>
  </si>
  <si>
    <t>Drukarka/skaner/kopiarka/faks HP MFP M127fn</t>
  </si>
  <si>
    <t>Drukarka HP Color LaserJet PRO MFP M477fnw</t>
  </si>
  <si>
    <t>Drukarka/skaner/kopiarka HP MFP M426dn</t>
  </si>
  <si>
    <t>Niszczarka Fellowes73Ci</t>
  </si>
  <si>
    <t>Komputer Fujitsu PC D556 i5-7400+ windows 10Pro</t>
  </si>
  <si>
    <t>2017</t>
  </si>
  <si>
    <t>Zestaw:Komputer Dell PC OptiPlex 3050MT+windows 10Pro+ microsoft office 2016+monitor Dell LED 24"</t>
  </si>
  <si>
    <t>2018</t>
  </si>
  <si>
    <t>Drukarka HP Laser Jet Color Pro M281fdn</t>
  </si>
  <si>
    <t>Centrala telefoniczna (OT 1/12/2018)</t>
  </si>
  <si>
    <t>Komputer Dell PC OptiPlex 9020 i3-4130+windows 7P/10P+ Edimax karta sieciowa</t>
  </si>
  <si>
    <t>Laptop Lenovo B50-80 czarny 1TB W10+microsoft office 2016</t>
  </si>
  <si>
    <t>opro 14551,90</t>
  </si>
  <si>
    <t>Piotrków Kujawski, Słoneczna 32</t>
  </si>
  <si>
    <t>gaśnice proszkowe - 2 szt,  kraty na oknach na parterze budynku</t>
  </si>
  <si>
    <t>Zespół Ekonomiczno-Administracyjny Szkół w Piotrkowie Kujawskim</t>
  </si>
  <si>
    <t>889-11-95-936</t>
  </si>
  <si>
    <t>4. Zespół Ekonomiczno-Administracyjny Szkół w Piotrkowie Kujawskim</t>
  </si>
  <si>
    <t>Komputer Komputronik Pro 500 /K003/ I5 SSD W10 Pro - 1 szt.</t>
  </si>
  <si>
    <t>Ochotnicza Straż Pożarna Jerzyce</t>
  </si>
  <si>
    <t>Ochotnicza Straż Pożarna Piotrków Kujawski</t>
  </si>
  <si>
    <t>Ochotnicza Straż Pożarna Połajewo</t>
  </si>
  <si>
    <t>Autosan</t>
  </si>
  <si>
    <t>909L0305</t>
  </si>
  <si>
    <t>SUASW3AF935680277</t>
  </si>
  <si>
    <t>CRA N770</t>
  </si>
  <si>
    <t>bus szkolny</t>
  </si>
  <si>
    <t>18.03.2003</t>
  </si>
  <si>
    <t>pojazd garażowany na parkingu Publicznej Szkoły Podstawowej w Piotrkowie Kujawskim</t>
  </si>
  <si>
    <t xml:space="preserve"> ul.Włocławska 37, 88-230 Piotrków Kujawski</t>
  </si>
  <si>
    <t xml:space="preserve"> rolety antywłamaniowe zewnętrzne na 3 oknach i drzwiach wejsciowych, podwójne zamki w drzwiach wejściowych, gaśnica proszkowa 1 szt. ABC 6 kg. umiejscowiona na korytarzu</t>
  </si>
  <si>
    <t>Przedszkole Samorządowe</t>
  </si>
  <si>
    <t>889-14-88-549</t>
  </si>
  <si>
    <t>5. Przedszkole Samorządowe</t>
  </si>
  <si>
    <t>Budynek przedszkola</t>
  </si>
  <si>
    <t>edukacja, opieka</t>
  </si>
  <si>
    <t>księgowa brutto</t>
  </si>
  <si>
    <t>hydrant zewnętrzny- 1 szt. Hydrant wewnętrzny - 2 szt; gaśnice piankowe i proszkowe</t>
  </si>
  <si>
    <t>ul. Poznańska 21 A, Piotrków Kujawski</t>
  </si>
  <si>
    <t>żelbetowe, w części podwieszane na konstrukcji systemowej</t>
  </si>
  <si>
    <t xml:space="preserve">konstrukcja drewniana, blachodachówka na części stropodach </t>
  </si>
  <si>
    <t>bardzo dobry</t>
  </si>
  <si>
    <t xml:space="preserve">Komputer NTT Oficce W900G/H81/USB.3/4GB </t>
  </si>
  <si>
    <t xml:space="preserve">Nootebook Lenovo 100-15 IBD 240SSD BGB I5 W10 </t>
  </si>
  <si>
    <t>KLAP80T30125PB LAPTOP V310 15-7200 1TB AMD268 W10 - 1 szt.</t>
  </si>
  <si>
    <t>Publiczna Szkoła Podstawowa w Byczu</t>
  </si>
  <si>
    <t>889-14-88-555</t>
  </si>
  <si>
    <t>6. Publiczna Szkoła Podstawowa w Byczu</t>
  </si>
  <si>
    <t>Budynek szkoły</t>
  </si>
  <si>
    <t>edukacja</t>
  </si>
  <si>
    <t xml:space="preserve"> kraty w gabinecie logopedycznym na I piętrze, monitoring- 3 kamery zewnętrzne i 2 wewnętrzne, rolety zewnętrzne antywłamaniowe w pracowni komputerowej, gaśnice proszkowe ABC- szt. 5, w tym: 4 po 6 kg i 1 szt.- 4 kg na korytarzach, koce gaśnicze- 1 szt., 2 hydranty na korytarzu: na parterze i I piętrze</t>
  </si>
  <si>
    <t>Bycz 23 88-230 Piotrków Kujawski</t>
  </si>
  <si>
    <t>cegła, suporex</t>
  </si>
  <si>
    <t>betonowe</t>
  </si>
  <si>
    <t>beton/papa</t>
  </si>
  <si>
    <t>częściowo</t>
  </si>
  <si>
    <t>tablice interaktywne/ 2 zestawy/</t>
  </si>
  <si>
    <t>Tablica interaktywna (Newline TT6518RS, Newline R3-800, Epton EB 680)</t>
  </si>
  <si>
    <t>Laptop DELL Inspirion 15 3567 3-6006USSD 256GB W10 - 1 szt.</t>
  </si>
  <si>
    <t>Notebook DELL INSP IRON 15 3567-3575 i3 8 GB SSD W10 - 1 szt.</t>
  </si>
  <si>
    <t>Notebook HP 250G6 91XN8ES) i3 6006U 1TB W10 - 7 szt.</t>
  </si>
  <si>
    <t>Notebook HP 250G6 (!XN 87ES) i3 6006U 1 TB W10 - 1 szt.</t>
  </si>
  <si>
    <t>Publiczna Szkoła Podstawowa w Dębołęce</t>
  </si>
  <si>
    <t>889-14-88-561</t>
  </si>
  <si>
    <t>7. Publiczna Szkoła Podstawowa w Dębołęce</t>
  </si>
  <si>
    <t>Ogrodzenie szkoły - elementy</t>
  </si>
  <si>
    <t>Utwardzenie nawierzchni wokół budynku szkoły</t>
  </si>
  <si>
    <t>hydranty 3 wewnętrzne, gaśnice proszkowe 2 kg. 5 szt. (dotyczy kuchni, biblioteki, korytarza, magazynki szkolne), gaśnice proszkowe 6 kg. 3 szt (dot. korytarza, parteru, I piętro i kotłowni), drzwi antywłamaniowe do pracowni komputerowej, kraty w 3 drzwiach (magazynki szkolne).</t>
  </si>
  <si>
    <t>Dębołęka 7 88-230 Piotrków Kujawski</t>
  </si>
  <si>
    <t xml:space="preserve">Dębołęka 7 88-230 Piotrków Kujawski </t>
  </si>
  <si>
    <t>beton/papa termozgrz.</t>
  </si>
  <si>
    <t xml:space="preserve">nie </t>
  </si>
  <si>
    <t>7.  Publiczna Szkoła Podstawowa w Dębołęce</t>
  </si>
  <si>
    <t>Tablice interaktywne</t>
  </si>
  <si>
    <t>Tablica interaktywna (Newline TT7518RS, Newline TT6518RS)</t>
  </si>
  <si>
    <t>Laptop 3542 15,6" HDi7 4510U/8GB/1TB/GT84</t>
  </si>
  <si>
    <t>Notebook HP 250 G54GB 15,6 500 GB W10 10 szt</t>
  </si>
  <si>
    <t>Notebook HP 250 G5 N3060 4 GB 15,6 500 GB W 10</t>
  </si>
  <si>
    <t xml:space="preserve"> Publiczna Szkoła Podstawowa w Dębołęce</t>
  </si>
  <si>
    <t>Publiczna Szkoła Podstawowa w Piotrkowie Kujawskim</t>
  </si>
  <si>
    <t>8. Publiczna Szkoła Podstawowa w Piotrkowie Kujawskim</t>
  </si>
  <si>
    <t>Budynek szkoły (stary)</t>
  </si>
  <si>
    <t>Budynek szkoły (nowy)</t>
  </si>
  <si>
    <t>Budynek Hali Widowiskowo-Sportowej</t>
  </si>
  <si>
    <t>Utwardzenie działek - chodnik  nowy w 2012</t>
  </si>
  <si>
    <t>Utwardzenie działek - parking</t>
  </si>
  <si>
    <t>monitoring- 8 kamer wewnętrznych, 2 zewnętrzne, drzwi antywłamaniowe do pracowni komputerowych, kraty w gabinecie sekretariatu, koce gaśnicze 4 do pracowni komputerowej, koc gaśniczy szklany 1 szt., hydranty 7 szt. wewnętrzne, gaśnice 6 kg. proszkowe ABC- 13 szt, gaśnice 4 kg. proszkowe ABC- 1 szt., gaśnica pianowa AB 6 dm3- 1 szt.,gaśnica skroplonego CO2- 2 szt., gaśnica AF 2 dm3- 1 szt.</t>
  </si>
  <si>
    <t>ul. Włocławska 37, Piotrków Kujawski</t>
  </si>
  <si>
    <t>drewniana/ blachodachówka</t>
  </si>
  <si>
    <t>beton/ papa termozgrz.</t>
  </si>
  <si>
    <t>suporex</t>
  </si>
  <si>
    <t>drewniana/ blacha ocieplana styropianem</t>
  </si>
  <si>
    <t>Telewizor Samsung UE48H6200</t>
  </si>
  <si>
    <t xml:space="preserve">Tablice interaktywne </t>
  </si>
  <si>
    <t>Tablica interaktywna (Newline TT7518RS) - 2 szt.</t>
  </si>
  <si>
    <t>Notebook Asus R556Lj-XO568240 GB SSd szt 4</t>
  </si>
  <si>
    <t>Notebook Asus R556Lj XO739T</t>
  </si>
  <si>
    <t>Laptop HP 15-bs049nwi 3-6006U/4GB/ win 10</t>
  </si>
  <si>
    <t>Telefon XIAOMI Mi A2 64 GB Black</t>
  </si>
  <si>
    <t>Żłobek w Piotrkowie Kujawskim</t>
  </si>
  <si>
    <t>889-15-17-966</t>
  </si>
  <si>
    <t>9. Żłobek w Piotrkowie Kujawskim</t>
  </si>
  <si>
    <t>Laptop czarny HP 15-bs 100 nw</t>
  </si>
  <si>
    <t>Drukarka laserowa Brother HL-6180DWYJI</t>
  </si>
  <si>
    <t>Zakład Komunalny</t>
  </si>
  <si>
    <t>889-10-00-192</t>
  </si>
  <si>
    <t>10. Zakład Komunalny</t>
  </si>
  <si>
    <t xml:space="preserve">Zestaw komputerowy </t>
  </si>
  <si>
    <t>Zestaw inkasencki Motorola PRO4</t>
  </si>
  <si>
    <t>Ursus</t>
  </si>
  <si>
    <t>ciągnik</t>
  </si>
  <si>
    <t>WKU 2230</t>
  </si>
  <si>
    <t>WKU 2180</t>
  </si>
  <si>
    <t>AUTOSAN</t>
  </si>
  <si>
    <t>przyczepa</t>
  </si>
  <si>
    <t>WKU 1203</t>
  </si>
  <si>
    <t>WKU 1294</t>
  </si>
  <si>
    <t xml:space="preserve">Star </t>
  </si>
  <si>
    <t>180/15</t>
  </si>
  <si>
    <t>SUSM800955963</t>
  </si>
  <si>
    <t>CRA M220</t>
  </si>
  <si>
    <t>śmieciarka</t>
  </si>
  <si>
    <t>Równiarka drogowa</t>
  </si>
  <si>
    <t>równiarka</t>
  </si>
  <si>
    <t>Ostrówek</t>
  </si>
  <si>
    <t>KT 0162</t>
  </si>
  <si>
    <t>ładowarko spycharka</t>
  </si>
  <si>
    <t>MAN</t>
  </si>
  <si>
    <t>WMAN-182218Y198106</t>
  </si>
  <si>
    <t>CRA22HX</t>
  </si>
  <si>
    <t>47B</t>
  </si>
  <si>
    <t>CRA60CM</t>
  </si>
  <si>
    <t>Fiat</t>
  </si>
  <si>
    <t>223</t>
  </si>
  <si>
    <t>ZFA22300005664238</t>
  </si>
  <si>
    <t>CRA 10MC</t>
  </si>
  <si>
    <t>200</t>
  </si>
  <si>
    <t>CRA 22MC</t>
  </si>
  <si>
    <t>samochód specjalny</t>
  </si>
  <si>
    <t xml:space="preserve">Meprozet </t>
  </si>
  <si>
    <t>T 527</t>
  </si>
  <si>
    <t>MEP091406</t>
  </si>
  <si>
    <t>CRA 66LG</t>
  </si>
  <si>
    <t xml:space="preserve">przyczepa ciężarowa  rolnicza asenizacyjna </t>
  </si>
  <si>
    <t>PEUGEOT</t>
  </si>
  <si>
    <t xml:space="preserve"> BOXER 330</t>
  </si>
  <si>
    <t>VF3AMF81129444</t>
  </si>
  <si>
    <t>CRA 80 UJ</t>
  </si>
  <si>
    <t xml:space="preserve"> samochód ciężarowy</t>
  </si>
  <si>
    <t>ZETOR</t>
  </si>
  <si>
    <t>PROXIMA 90</t>
  </si>
  <si>
    <t>000P3B4J37SD02955</t>
  </si>
  <si>
    <t>CRA40YG</t>
  </si>
  <si>
    <t>ciągnik rolniczy</t>
  </si>
  <si>
    <t>Star/Presko</t>
  </si>
  <si>
    <t>M/SPH240M</t>
  </si>
  <si>
    <t>SUSM69ZZZ1F000285</t>
  </si>
  <si>
    <t>CRA L396</t>
  </si>
  <si>
    <t>samochód ciężarowy</t>
  </si>
  <si>
    <t>Iveco</t>
  </si>
  <si>
    <t>Daily 35C12</t>
  </si>
  <si>
    <t>ZCFC358400D367177</t>
  </si>
  <si>
    <t>CRA AU85</t>
  </si>
  <si>
    <t>Meprozet</t>
  </si>
  <si>
    <t>T-527</t>
  </si>
  <si>
    <t>MEP132746005</t>
  </si>
  <si>
    <t>CRA87YH</t>
  </si>
  <si>
    <t>New Holannd</t>
  </si>
  <si>
    <t>LM5040</t>
  </si>
  <si>
    <t>Z8KA00230</t>
  </si>
  <si>
    <t>ładowarka teleskopowa</t>
  </si>
  <si>
    <t>15.10.1993</t>
  </si>
  <si>
    <t>23.04.1992</t>
  </si>
  <si>
    <t>28.04.1992</t>
  </si>
  <si>
    <t>01.01.1978</t>
  </si>
  <si>
    <t>6871/162</t>
  </si>
  <si>
    <t>08.12.2009</t>
  </si>
  <si>
    <t>11.09.2007</t>
  </si>
  <si>
    <t>14.11.2005</t>
  </si>
  <si>
    <t>19.02.2009</t>
  </si>
  <si>
    <t>23.12.2008</t>
  </si>
  <si>
    <t>08.01.2010</t>
  </si>
  <si>
    <t>26.10.2007</t>
  </si>
  <si>
    <t>04.08.2014</t>
  </si>
  <si>
    <t>immobiliser, centralny zamek, garażowany na terenie Zakładu Komunalnego</t>
  </si>
  <si>
    <t>ul. Topolowa 1, 88-230 Piotrków Kujawski</t>
  </si>
  <si>
    <t>kraty w oknach, gaśnice</t>
  </si>
  <si>
    <t>ul. Parkowa, 88-230 Piotrków Kujawski</t>
  </si>
  <si>
    <t>dozór pacowniczy, gaśnice</t>
  </si>
  <si>
    <t>Zborowiec, 88-230 Piotrków Kujawski</t>
  </si>
  <si>
    <t>Warsztaty Terapii Zajęciowej</t>
  </si>
  <si>
    <t>11. Warsztaty Terapii Zajęciowej</t>
  </si>
  <si>
    <t>Warsztaty Terapii Zajęciowej w Nowej wsi</t>
  </si>
  <si>
    <t>dla osób niepełnosprawnych</t>
  </si>
  <si>
    <t>lata 70</t>
  </si>
  <si>
    <t>Nowa Wieś 28A, 88-230 Piotrków Kujawski</t>
  </si>
  <si>
    <t>cegła kratówka</t>
  </si>
  <si>
    <t>gęstożebrowe Acermana</t>
  </si>
  <si>
    <t>żelbetowy kryty papą</t>
  </si>
  <si>
    <t>1178,09m2</t>
  </si>
  <si>
    <t>tak-platforma przyschodowa</t>
  </si>
  <si>
    <t>Zestaw komputerowy</t>
  </si>
  <si>
    <t>Laptop Lenovo</t>
  </si>
  <si>
    <t>2016r.</t>
  </si>
  <si>
    <t>8411Z</t>
  </si>
  <si>
    <t>Kierowanie podstawowymi rodzajami działalności publicznej</t>
  </si>
  <si>
    <t>Łączna długość dróg</t>
  </si>
  <si>
    <t>169,55km</t>
  </si>
  <si>
    <t>Adres</t>
  </si>
  <si>
    <t>ul. Rynek 20, 88-230 Pioteków Kujawski</t>
  </si>
  <si>
    <t>88-230 Piotrków Kujawski, ul. Słoneczna 32</t>
  </si>
  <si>
    <t>88-230 Piotrków Kujawski ul. Włocławska 37</t>
  </si>
  <si>
    <t>ul. Poznańska 21 A, 88-230 Piotrków Kujawski</t>
  </si>
  <si>
    <t>00053971000036</t>
  </si>
  <si>
    <t>910038722</t>
  </si>
  <si>
    <t>001136693</t>
  </si>
  <si>
    <t>001134926</t>
  </si>
  <si>
    <t>000269765</t>
  </si>
  <si>
    <t>380503005</t>
  </si>
  <si>
    <t>911248670</t>
  </si>
  <si>
    <t>00053971000029</t>
  </si>
  <si>
    <t>8810Z</t>
  </si>
  <si>
    <t>pomoc społeczna</t>
  </si>
  <si>
    <t>6920Z</t>
  </si>
  <si>
    <t>obsługa finansowa publicznych   szkół podstawowych, gimnazjum,przedszkola</t>
  </si>
  <si>
    <t>8519Z</t>
  </si>
  <si>
    <t>8520Z</t>
  </si>
  <si>
    <t>8560Z</t>
  </si>
  <si>
    <t>Edukacja</t>
  </si>
  <si>
    <t>8891Z</t>
  </si>
  <si>
    <t>opieka nad dziećmi do lat trzech</t>
  </si>
  <si>
    <t>Usługi komunalne</t>
  </si>
  <si>
    <t>Pomoc Społeczna bez zakwaterowania dla osób niepełnosprawnych i w podeszłym wieku</t>
  </si>
  <si>
    <t>ul.Kościelna 1, 88-230 Piotrków Kujawski</t>
  </si>
  <si>
    <t>Tabela nr 1 - Informacje ogólne do oceny ryzyka w Gminie Piotrków Kujawski</t>
  </si>
  <si>
    <t>Czy od 1997 r. wystąpiło w jednostce ryzyko powodzi? (Jeśli tak, to proszę wpisać kiedy oraz wysokość strat)</t>
  </si>
  <si>
    <t>Tabela nr 2 - Wykaz budynków i budowli w Gminie Piotrków Kujawski</t>
  </si>
  <si>
    <t>Tabela nr 3 - Wykaz sprzętu elektronicznego w Gminie Piotrków Kujawski</t>
  </si>
  <si>
    <t>Tabela nr 4 - Wykaz pojazdów w Gminie Piotrków Kujawski</t>
  </si>
  <si>
    <t>Suma ubezpieczenia (wartość pojazdu z VAT)</t>
  </si>
  <si>
    <t>17.03.2020</t>
  </si>
  <si>
    <t>16.03.2021</t>
  </si>
  <si>
    <t>29.10.2020</t>
  </si>
  <si>
    <t>28.10.2021</t>
  </si>
  <si>
    <t>28.12.2020</t>
  </si>
  <si>
    <t>27.12.2021</t>
  </si>
  <si>
    <t>03.03.2020</t>
  </si>
  <si>
    <t>02.03.2021</t>
  </si>
  <si>
    <t>01.01.2020</t>
  </si>
  <si>
    <t>31.12.2020</t>
  </si>
  <si>
    <t>31.12.202</t>
  </si>
  <si>
    <t>10.01.2020</t>
  </si>
  <si>
    <t>09.01.2021</t>
  </si>
  <si>
    <t xml:space="preserve">09.01.2021 </t>
  </si>
  <si>
    <t>23.12.2020</t>
  </si>
  <si>
    <t>22.12.2021</t>
  </si>
  <si>
    <t>16.01.2020</t>
  </si>
  <si>
    <t>15.01.2021</t>
  </si>
  <si>
    <t xml:space="preserve">21.06.2020 </t>
  </si>
  <si>
    <t>20.06.2021</t>
  </si>
  <si>
    <t>15.10.2020</t>
  </si>
  <si>
    <t>14.10.2021</t>
  </si>
  <si>
    <t xml:space="preserve">15.10.2020  </t>
  </si>
  <si>
    <t>03.11.2020</t>
  </si>
  <si>
    <t>02.11.2021</t>
  </si>
  <si>
    <t>12.10.2020</t>
  </si>
  <si>
    <t>11.10.2021</t>
  </si>
  <si>
    <t>09.08.2020</t>
  </si>
  <si>
    <t>08.08.2021</t>
  </si>
  <si>
    <t>19.03.2020</t>
  </si>
  <si>
    <t>18.03.2021</t>
  </si>
  <si>
    <t xml:space="preserve">01.01.2020 </t>
  </si>
  <si>
    <t xml:space="preserve">31.12.2020 </t>
  </si>
  <si>
    <t xml:space="preserve">16.07.2020 </t>
  </si>
  <si>
    <t xml:space="preserve">15.07.2021 </t>
  </si>
  <si>
    <t xml:space="preserve">31.12.2020  </t>
  </si>
  <si>
    <t xml:space="preserve">31.08.2020  </t>
  </si>
  <si>
    <t xml:space="preserve">30.08.2021 </t>
  </si>
  <si>
    <t>31.05.2020</t>
  </si>
  <si>
    <t>30.05.2021</t>
  </si>
  <si>
    <t xml:space="preserve">22.12.2020  </t>
  </si>
  <si>
    <t>21.12.2021</t>
  </si>
  <si>
    <t>15.12.2020</t>
  </si>
  <si>
    <t>14.12.2021</t>
  </si>
  <si>
    <t>19.01.2020</t>
  </si>
  <si>
    <t xml:space="preserve">18.01.2021  </t>
  </si>
  <si>
    <t>24.10.2020</t>
  </si>
  <si>
    <t xml:space="preserve">23.10.2021  </t>
  </si>
  <si>
    <t>04.08.2020</t>
  </si>
  <si>
    <t>03.08.2021</t>
  </si>
  <si>
    <t>27.10.2020</t>
  </si>
  <si>
    <t>26.10.2021</t>
  </si>
  <si>
    <t>01.11.2021</t>
  </si>
  <si>
    <t>26.06.2020</t>
  </si>
  <si>
    <t>25.06.2021</t>
  </si>
  <si>
    <t>Tabela nr 5 - Szkodowość w Gminie Piotrków Kujawski</t>
  </si>
  <si>
    <t>WYKAZ LOKALIZACJI, W KTÓRYCH PROWADZONA JEST DZIAŁALNOŚĆ ORAZ LOKALIZACJI, GDZIE ZNAJDUJE SIĘ MIENIE NALEŻĄCE DO JEDNOSTEK Gminy Piotrków Kujawski (nie wykazane w załączniku nr 1 - poniższy wykaz nie musi być pełnym wykazem lokalizacji)</t>
  </si>
  <si>
    <t>12a)</t>
  </si>
  <si>
    <t>12b)</t>
  </si>
  <si>
    <t>12c)</t>
  </si>
  <si>
    <t>12d)</t>
  </si>
  <si>
    <t>12e)</t>
  </si>
  <si>
    <t>12f)</t>
  </si>
  <si>
    <t>12g)</t>
  </si>
  <si>
    <t>12h)</t>
  </si>
  <si>
    <t>1. 2017</t>
  </si>
  <si>
    <t>Zalanie łazienki na parterze wskutek pęknięcia rury odpływu WC</t>
  </si>
  <si>
    <t>Uszkodzenie pojazdu na drodze gminnej</t>
  </si>
  <si>
    <t>OC Dróg</t>
  </si>
  <si>
    <t>Uszkodzenie pojazdu  wskutek najechania na utwardzoną gruzem o ostrych krawędziach nawierzchnię drogi</t>
  </si>
  <si>
    <t>2. 2018</t>
  </si>
  <si>
    <t>OC dróg</t>
  </si>
  <si>
    <t>Uszkodzenie pojazdu na drodze wskutek najechania na ubytek w nawierzchni drogi</t>
  </si>
  <si>
    <t>NNW</t>
  </si>
  <si>
    <t>uszkodzenie ciała</t>
  </si>
  <si>
    <t>Uszkodzenie kabla energetycznego podczas prac ziemnych koparką w trakcie usuwania awarii sieci wodociągowej.</t>
  </si>
  <si>
    <t>OC ogólne</t>
  </si>
  <si>
    <t>Elektronika</t>
  </si>
  <si>
    <t>Uszkodzenie komputera- wada sprzętu.</t>
  </si>
  <si>
    <t>Uszkodzenie pojazdu wskutek uderzenia (otarcia) przez inny pojazd</t>
  </si>
  <si>
    <t>OC komunikacyjne</t>
  </si>
  <si>
    <t>Uszkodzenie pojazdu podczas cofania</t>
  </si>
  <si>
    <t>3. 2019</t>
  </si>
  <si>
    <t>Uszkodzenie połaci dachowej wskutek bardzo silnych podmuchów wiatru</t>
  </si>
  <si>
    <t>Zalanie ścian i elewacji budynku wskutek uszkodzenia rynny.</t>
  </si>
  <si>
    <t>Zalanie pieca C.O. wskutek niedrożności kanalizacji ściekowej.</t>
  </si>
  <si>
    <t>Szkodowość na dzień: 30.10.2019r.</t>
  </si>
  <si>
    <t>Ubezpieczenie mienia od ognia i innych zdarzeń losowych</t>
  </si>
  <si>
    <t>Ryzyko</t>
  </si>
  <si>
    <t>Budynek ujęty pod Urzędem Miasta i Gminy poz. 18</t>
  </si>
  <si>
    <t>Oczyszczalnia ścieków  - budynek z urządzeniami i wyposażeniem</t>
  </si>
  <si>
    <t>początek lat 90-tych.</t>
  </si>
  <si>
    <t>Stacja uzdatniania wody - budynek hydroforni wraz z urządzeniami i wyposażeniem</t>
  </si>
  <si>
    <t>Plac zabaw</t>
  </si>
  <si>
    <t>Notebook DELL LATITUDE E6420 i5-2520M - szt 2</t>
  </si>
  <si>
    <t>Notebook DEL 7010 i3-2120 szt 11</t>
  </si>
  <si>
    <t>889-10-32-631</t>
  </si>
  <si>
    <t>instytucja kultury</t>
  </si>
  <si>
    <t>Przedszkole Samorządowe w Piotrkowie Kujawskim</t>
  </si>
  <si>
    <t>889-15-12-549</t>
  </si>
  <si>
    <t>889-12-00-956</t>
  </si>
  <si>
    <t>88-230 Piotrków Kujawski ul. Poznańska 21a</t>
  </si>
  <si>
    <t>brak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</si>
</sst>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[$-415]dddd\,\ d\ mmmm\ yyyy"/>
    <numFmt numFmtId="182" formatCode="d/mm/yyyy"/>
  </numFmts>
  <fonts count="6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1"/>
      <name val="Arial CE"/>
      <family val="2"/>
    </font>
    <font>
      <b/>
      <sz val="11"/>
      <name val="Arial CE"/>
      <family val="0"/>
    </font>
    <font>
      <b/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5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right"/>
    </xf>
    <xf numFmtId="168" fontId="15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168" fontId="15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1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8" fontId="0" fillId="0" borderId="10" xfId="0" applyNumberFormat="1" applyFont="1" applyFill="1" applyBorder="1" applyAlignment="1">
      <alignment vertical="center" wrapText="1"/>
    </xf>
    <xf numFmtId="168" fontId="1" fillId="0" borderId="0" xfId="0" applyNumberFormat="1" applyFont="1" applyAlignment="1">
      <alignment horizontal="right"/>
    </xf>
    <xf numFmtId="168" fontId="17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7" fillId="0" borderId="0" xfId="0" applyNumberFormat="1" applyFont="1" applyAlignment="1">
      <alignment horizontal="right"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168" fontId="1" fillId="0" borderId="0" xfId="0" applyNumberFormat="1" applyFont="1" applyAlignment="1">
      <alignment horizontal="center" wrapText="1"/>
    </xf>
    <xf numFmtId="168" fontId="1" fillId="0" borderId="1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1" fillId="0" borderId="0" xfId="0" applyFont="1" applyFill="1" applyAlignment="1">
      <alignment horizontal="right"/>
    </xf>
    <xf numFmtId="0" fontId="20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168" fontId="0" fillId="0" borderId="0" xfId="0" applyNumberFormat="1" applyFont="1" applyAlignment="1">
      <alignment horizontal="left"/>
    </xf>
    <xf numFmtId="0" fontId="0" fillId="0" borderId="10" xfId="0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horizontal="center" vertical="center" wrapText="1"/>
    </xf>
    <xf numFmtId="44" fontId="15" fillId="0" borderId="13" xfId="0" applyNumberFormat="1" applyFont="1" applyBorder="1" applyAlignment="1">
      <alignment horizontal="center" vertical="center" wrapText="1"/>
    </xf>
    <xf numFmtId="44" fontId="0" fillId="0" borderId="13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4" fontId="0" fillId="33" borderId="13" xfId="0" applyNumberFormat="1" applyFont="1" applyFill="1" applyBorder="1" applyAlignment="1">
      <alignment horizontal="center" vertical="center" wrapText="1"/>
    </xf>
    <xf numFmtId="44" fontId="63" fillId="0" borderId="13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44" fontId="15" fillId="0" borderId="10" xfId="0" applyNumberFormat="1" applyFont="1" applyBorder="1" applyAlignment="1">
      <alignment horizontal="center" vertical="center" wrapText="1"/>
    </xf>
    <xf numFmtId="44" fontId="15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8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54" applyFont="1" applyFill="1" applyBorder="1" applyAlignment="1">
      <alignment horizontal="center" vertical="center" wrapText="1"/>
      <protection/>
    </xf>
    <xf numFmtId="44" fontId="0" fillId="0" borderId="10" xfId="54" applyNumberFormat="1" applyFont="1" applyFill="1" applyBorder="1" applyAlignment="1">
      <alignment horizontal="right" vertical="center" wrapText="1"/>
      <protection/>
    </xf>
    <xf numFmtId="0" fontId="0" fillId="0" borderId="10" xfId="54" applyFont="1" applyFill="1" applyBorder="1" applyAlignment="1">
      <alignment horizontal="center" vertical="center"/>
      <protection/>
    </xf>
    <xf numFmtId="0" fontId="0" fillId="0" borderId="10" xfId="54" applyFont="1" applyFill="1" applyBorder="1" applyAlignment="1">
      <alignment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44" fontId="0" fillId="33" borderId="10" xfId="0" applyNumberFormat="1" applyFont="1" applyFill="1" applyBorder="1" applyAlignment="1">
      <alignment horizontal="center" vertical="center" wrapText="1"/>
    </xf>
    <xf numFmtId="171" fontId="6" fillId="33" borderId="10" xfId="0" applyNumberFormat="1" applyFont="1" applyFill="1" applyBorder="1" applyAlignment="1">
      <alignment horizontal="center" vertical="center" wrapText="1"/>
    </xf>
    <xf numFmtId="171" fontId="0" fillId="33" borderId="10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0" fillId="0" borderId="21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4" fontId="0" fillId="0" borderId="10" xfId="0" applyNumberFormat="1" applyFont="1" applyFill="1" applyBorder="1" applyAlignment="1">
      <alignment vertical="center" wrapText="1"/>
    </xf>
    <xf numFmtId="44" fontId="0" fillId="0" borderId="21" xfId="0" applyNumberFormat="1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44" fontId="1" fillId="33" borderId="14" xfId="0" applyNumberFormat="1" applyFont="1" applyFill="1" applyBorder="1" applyAlignment="1">
      <alignment horizontal="center" vertical="center" wrapText="1"/>
    </xf>
    <xf numFmtId="4" fontId="0" fillId="0" borderId="10" xfId="54" applyNumberFormat="1" applyFont="1" applyFill="1" applyBorder="1" applyAlignment="1">
      <alignment horizontal="center" vertical="center" wrapText="1"/>
      <protection/>
    </xf>
    <xf numFmtId="168" fontId="0" fillId="0" borderId="10" xfId="54" applyNumberFormat="1" applyFont="1" applyFill="1" applyBorder="1" applyAlignment="1">
      <alignment vertical="center" wrapText="1"/>
      <protection/>
    </xf>
    <xf numFmtId="0" fontId="0" fillId="0" borderId="10" xfId="54" applyFont="1" applyFill="1" applyBorder="1" applyAlignment="1">
      <alignment horizontal="left" vertical="center" wrapText="1"/>
      <protection/>
    </xf>
    <xf numFmtId="4" fontId="0" fillId="0" borderId="1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168" fontId="0" fillId="0" borderId="13" xfId="0" applyNumberFormat="1" applyFont="1" applyFill="1" applyBorder="1" applyAlignment="1">
      <alignment vertical="center" wrapText="1"/>
    </xf>
    <xf numFmtId="44" fontId="0" fillId="0" borderId="10" xfId="63" applyFont="1" applyBorder="1" applyAlignment="1">
      <alignment horizontal="right" vertical="center" wrapText="1"/>
    </xf>
    <xf numFmtId="0" fontId="0" fillId="0" borderId="10" xfId="54" applyNumberFormat="1" applyFont="1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center" vertical="center" wrapText="1"/>
      <protection/>
    </xf>
    <xf numFmtId="44" fontId="0" fillId="0" borderId="10" xfId="67" applyFont="1" applyFill="1" applyBorder="1" applyAlignment="1">
      <alignment horizontal="right" vertical="center" wrapText="1"/>
    </xf>
    <xf numFmtId="44" fontId="0" fillId="0" borderId="10" xfId="0" applyNumberFormat="1" applyFont="1" applyFill="1" applyBorder="1" applyAlignment="1">
      <alignment horizontal="center" vertical="center"/>
    </xf>
    <xf numFmtId="168" fontId="0" fillId="0" borderId="10" xfId="54" applyNumberFormat="1" applyFont="1" applyFill="1" applyBorder="1" applyAlignment="1">
      <alignment horizontal="right" vertical="center" wrapText="1"/>
      <protection/>
    </xf>
    <xf numFmtId="0" fontId="6" fillId="35" borderId="21" xfId="0" applyFont="1" applyFill="1" applyBorder="1" applyAlignment="1">
      <alignment horizontal="center" vertical="center" wrapText="1"/>
    </xf>
    <xf numFmtId="0" fontId="16" fillId="35" borderId="21" xfId="0" applyFont="1" applyFill="1" applyBorder="1" applyAlignment="1">
      <alignment horizontal="center" vertical="center" wrapText="1"/>
    </xf>
    <xf numFmtId="49" fontId="6" fillId="35" borderId="21" xfId="0" applyNumberFormat="1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35" borderId="2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82" fontId="0" fillId="0" borderId="21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182" fontId="0" fillId="0" borderId="2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 quotePrefix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33" borderId="10" xfId="0" applyFont="1" applyFill="1" applyBorder="1" applyAlignment="1" quotePrefix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vertical="center" wrapText="1"/>
    </xf>
    <xf numFmtId="0" fontId="0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44" fontId="6" fillId="34" borderId="10" xfId="54" applyNumberFormat="1" applyFont="1" applyFill="1" applyBorder="1" applyAlignment="1">
      <alignment horizontal="center" vertical="center" wrapText="1"/>
      <protection/>
    </xf>
    <xf numFmtId="168" fontId="1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horizontal="center" vertical="center" wrapText="1"/>
    </xf>
    <xf numFmtId="0" fontId="63" fillId="37" borderId="10" xfId="0" applyFont="1" applyFill="1" applyBorder="1" applyAlignment="1">
      <alignment horizontal="center" vertical="center" wrapText="1"/>
    </xf>
    <xf numFmtId="0" fontId="0" fillId="37" borderId="0" xfId="0" applyFont="1" applyFill="1" applyAlignment="1">
      <alignment horizontal="center" vertical="center"/>
    </xf>
    <xf numFmtId="0" fontId="0" fillId="37" borderId="15" xfId="0" applyFont="1" applyFill="1" applyBorder="1" applyAlignment="1">
      <alignment horizontal="center" vertical="center" wrapText="1"/>
    </xf>
    <xf numFmtId="44" fontId="63" fillId="37" borderId="13" xfId="0" applyNumberFormat="1" applyFont="1" applyFill="1" applyBorder="1" applyAlignment="1">
      <alignment horizontal="center" vertical="center" wrapText="1"/>
    </xf>
    <xf numFmtId="44" fontId="63" fillId="33" borderId="13" xfId="0" applyNumberFormat="1" applyFont="1" applyFill="1" applyBorder="1" applyAlignment="1">
      <alignment horizontal="center" vertical="center" wrapText="1"/>
    </xf>
    <xf numFmtId="44" fontId="4" fillId="0" borderId="10" xfId="0" applyNumberFormat="1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4" fillId="37" borderId="10" xfId="0" applyFont="1" applyFill="1" applyBorder="1" applyAlignment="1">
      <alignment horizontal="left" vertical="center" wrapText="1"/>
    </xf>
    <xf numFmtId="0" fontId="25" fillId="37" borderId="10" xfId="0" applyFont="1" applyFill="1" applyBorder="1" applyAlignment="1">
      <alignment horizontal="left" vertical="center"/>
    </xf>
    <xf numFmtId="44" fontId="1" fillId="37" borderId="10" xfId="63" applyFont="1" applyFill="1" applyBorder="1" applyAlignment="1">
      <alignment horizontal="center" vertical="center" wrapText="1"/>
    </xf>
    <xf numFmtId="44" fontId="0" fillId="0" borderId="20" xfId="0" applyNumberFormat="1" applyFont="1" applyFill="1" applyBorder="1" applyAlignment="1">
      <alignment horizontal="center" vertical="center" wrapText="1"/>
    </xf>
    <xf numFmtId="44" fontId="0" fillId="0" borderId="18" xfId="63" applyFont="1" applyFill="1" applyBorder="1" applyAlignment="1">
      <alignment horizontal="center" vertical="center" wrapText="1"/>
    </xf>
    <xf numFmtId="44" fontId="0" fillId="0" borderId="13" xfId="67" applyFont="1" applyFill="1" applyBorder="1" applyAlignment="1">
      <alignment horizontal="right" vertical="center"/>
    </xf>
    <xf numFmtId="168" fontId="1" fillId="37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168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top" wrapText="1"/>
    </xf>
    <xf numFmtId="168" fontId="9" fillId="0" borderId="10" xfId="0" applyNumberFormat="1" applyFont="1" applyBorder="1" applyAlignment="1">
      <alignment horizontal="right" vertical="top" wrapText="1"/>
    </xf>
    <xf numFmtId="168" fontId="9" fillId="0" borderId="10" xfId="0" applyNumberFormat="1" applyFont="1" applyFill="1" applyBorder="1" applyAlignment="1">
      <alignment vertical="center" wrapText="1"/>
    </xf>
    <xf numFmtId="44" fontId="0" fillId="0" borderId="21" xfId="0" applyNumberFormat="1" applyFont="1" applyFill="1" applyBorder="1" applyAlignment="1">
      <alignment horizontal="right" vertical="center" wrapText="1"/>
    </xf>
    <xf numFmtId="44" fontId="9" fillId="0" borderId="10" xfId="0" applyNumberFormat="1" applyFont="1" applyFill="1" applyBorder="1" applyAlignment="1">
      <alignment vertical="center" wrapText="1"/>
    </xf>
    <xf numFmtId="0" fontId="19" fillId="0" borderId="10" xfId="0" applyFont="1" applyBorder="1" applyAlignment="1">
      <alignment horizontal="center" vertical="top" wrapText="1"/>
    </xf>
    <xf numFmtId="168" fontId="9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/>
    </xf>
    <xf numFmtId="168" fontId="27" fillId="0" borderId="10" xfId="0" applyNumberFormat="1" applyFont="1" applyBorder="1" applyAlignment="1">
      <alignment horizontal="right" vertical="center" wrapText="1"/>
    </xf>
    <xf numFmtId="0" fontId="28" fillId="0" borderId="10" xfId="0" applyFont="1" applyBorder="1" applyAlignment="1">
      <alignment horizontal="center" vertical="top" wrapText="1"/>
    </xf>
    <xf numFmtId="168" fontId="28" fillId="0" borderId="10" xfId="0" applyNumberFormat="1" applyFont="1" applyBorder="1" applyAlignment="1">
      <alignment horizontal="right" vertical="top" wrapText="1"/>
    </xf>
    <xf numFmtId="0" fontId="19" fillId="0" borderId="10" xfId="0" applyFont="1" applyBorder="1" applyAlignment="1">
      <alignment horizontal="center" vertical="center" wrapText="1"/>
    </xf>
    <xf numFmtId="44" fontId="0" fillId="0" borderId="20" xfId="0" applyNumberFormat="1" applyFont="1" applyFill="1" applyBorder="1" applyAlignment="1">
      <alignment vertical="center" wrapText="1"/>
    </xf>
    <xf numFmtId="44" fontId="9" fillId="0" borderId="10" xfId="0" applyNumberFormat="1" applyFont="1" applyBorder="1" applyAlignment="1">
      <alignment horizontal="right" vertical="top" wrapText="1"/>
    </xf>
    <xf numFmtId="44" fontId="9" fillId="0" borderId="10" xfId="0" applyNumberFormat="1" applyFont="1" applyFill="1" applyBorder="1" applyAlignment="1">
      <alignment horizontal="right" vertical="center" wrapText="1"/>
    </xf>
    <xf numFmtId="168" fontId="20" fillId="36" borderId="10" xfId="0" applyNumberFormat="1" applyFont="1" applyFill="1" applyBorder="1" applyAlignment="1">
      <alignment horizontal="right" wrapText="1"/>
    </xf>
    <xf numFmtId="168" fontId="20" fillId="36" borderId="10" xfId="0" applyNumberFormat="1" applyFont="1" applyFill="1" applyBorder="1" applyAlignment="1">
      <alignment horizontal="right" vertical="center" wrapText="1"/>
    </xf>
    <xf numFmtId="0" fontId="9" fillId="36" borderId="10" xfId="0" applyFont="1" applyFill="1" applyBorder="1" applyAlignment="1">
      <alignment horizontal="center" vertical="center"/>
    </xf>
    <xf numFmtId="168" fontId="9" fillId="36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44" fontId="0" fillId="0" borderId="1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Alignment="1">
      <alignment horizontal="left" vertical="center"/>
    </xf>
    <xf numFmtId="44" fontId="0" fillId="0" borderId="10" xfId="0" applyNumberFormat="1" applyFill="1" applyBorder="1" applyAlignment="1">
      <alignment horizontal="left" vertical="center"/>
    </xf>
    <xf numFmtId="44" fontId="0" fillId="0" borderId="18" xfId="0" applyNumberFormat="1" applyFill="1" applyBorder="1" applyAlignment="1">
      <alignment horizontal="left" vertical="center"/>
    </xf>
    <xf numFmtId="44" fontId="0" fillId="0" borderId="13" xfId="0" applyNumberFormat="1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168" fontId="20" fillId="0" borderId="10" xfId="0" applyNumberFormat="1" applyFont="1" applyFill="1" applyBorder="1" applyAlignment="1">
      <alignment vertical="center"/>
    </xf>
    <xf numFmtId="0" fontId="1" fillId="36" borderId="27" xfId="0" applyFont="1" applyFill="1" applyBorder="1" applyAlignment="1">
      <alignment horizontal="center" vertical="center" wrapText="1"/>
    </xf>
    <xf numFmtId="0" fontId="1" fillId="36" borderId="28" xfId="0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vertical="center"/>
    </xf>
    <xf numFmtId="0" fontId="0" fillId="37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wrapText="1"/>
    </xf>
    <xf numFmtId="0" fontId="0" fillId="0" borderId="1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1" fillId="38" borderId="10" xfId="0" applyFont="1" applyFill="1" applyBorder="1" applyAlignment="1">
      <alignment horizontal="center" vertical="center" wrapText="1"/>
    </xf>
    <xf numFmtId="168" fontId="1" fillId="38" borderId="10" xfId="0" applyNumberFormat="1" applyFont="1" applyFill="1" applyBorder="1" applyAlignment="1">
      <alignment horizontal="center" vertical="center" wrapText="1"/>
    </xf>
    <xf numFmtId="168" fontId="2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168" fontId="4" fillId="38" borderId="29" xfId="0" applyNumberFormat="1" applyFont="1" applyFill="1" applyBorder="1" applyAlignment="1">
      <alignment horizontal="right" vertical="center"/>
    </xf>
    <xf numFmtId="44" fontId="1" fillId="33" borderId="10" xfId="0" applyNumberFormat="1" applyFont="1" applyFill="1" applyBorder="1" applyAlignment="1">
      <alignment horizontal="center" vertical="center" wrapText="1"/>
    </xf>
    <xf numFmtId="44" fontId="1" fillId="33" borderId="13" xfId="0" applyNumberFormat="1" applyFont="1" applyFill="1" applyBorder="1" applyAlignment="1">
      <alignment horizontal="center" vertical="center" wrapText="1"/>
    </xf>
    <xf numFmtId="44" fontId="0" fillId="0" borderId="0" xfId="0" applyNumberFormat="1" applyFill="1" applyAlignment="1">
      <alignment/>
    </xf>
    <xf numFmtId="44" fontId="0" fillId="0" borderId="0" xfId="0" applyNumberFormat="1" applyFill="1" applyAlignment="1">
      <alignment vertical="center"/>
    </xf>
    <xf numFmtId="0" fontId="0" fillId="39" borderId="10" xfId="0" applyFill="1" applyBorder="1" applyAlignment="1">
      <alignment horizontal="center" vertical="center" wrapText="1"/>
    </xf>
    <xf numFmtId="0" fontId="6" fillId="40" borderId="21" xfId="0" applyFont="1" applyFill="1" applyBorder="1" applyAlignment="1">
      <alignment horizontal="center" vertical="center" wrapText="1"/>
    </xf>
    <xf numFmtId="0" fontId="6" fillId="40" borderId="24" xfId="0" applyFont="1" applyFill="1" applyBorder="1" applyAlignment="1">
      <alignment horizontal="center" vertical="center" wrapText="1"/>
    </xf>
    <xf numFmtId="0" fontId="6" fillId="40" borderId="25" xfId="0" applyFont="1" applyFill="1" applyBorder="1" applyAlignment="1">
      <alignment horizontal="center" vertical="center" wrapText="1"/>
    </xf>
    <xf numFmtId="0" fontId="6" fillId="40" borderId="26" xfId="0" applyFont="1" applyFill="1" applyBorder="1" applyAlignment="1">
      <alignment horizontal="center" vertical="center" wrapText="1"/>
    </xf>
    <xf numFmtId="0" fontId="0" fillId="40" borderId="21" xfId="0" applyFont="1" applyFill="1" applyBorder="1" applyAlignment="1">
      <alignment horizontal="center" vertical="center" wrapText="1"/>
    </xf>
    <xf numFmtId="0" fontId="0" fillId="40" borderId="24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182" fontId="0" fillId="33" borderId="21" xfId="0" applyNumberFormat="1" applyFont="1" applyFill="1" applyBorder="1" applyAlignment="1">
      <alignment horizontal="center" vertical="center" wrapText="1"/>
    </xf>
    <xf numFmtId="182" fontId="0" fillId="33" borderId="24" xfId="0" applyNumberFormat="1" applyFont="1" applyFill="1" applyBorder="1" applyAlignment="1">
      <alignment horizontal="center" vertical="center" wrapText="1"/>
    </xf>
    <xf numFmtId="0" fontId="0" fillId="40" borderId="25" xfId="0" applyFont="1" applyFill="1" applyBorder="1" applyAlignment="1">
      <alignment horizontal="center" vertical="center" wrapText="1"/>
    </xf>
    <xf numFmtId="0" fontId="0" fillId="40" borderId="2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4" fontId="0" fillId="0" borderId="10" xfId="54" applyNumberFormat="1" applyFont="1" applyFill="1" applyBorder="1" applyAlignment="1">
      <alignment horizontal="center" vertical="center"/>
      <protection/>
    </xf>
    <xf numFmtId="0" fontId="0" fillId="0" borderId="10" xfId="54" applyFont="1" applyBorder="1" applyAlignment="1">
      <alignment vertical="center" wrapText="1"/>
      <protection/>
    </xf>
    <xf numFmtId="4" fontId="0" fillId="0" borderId="13" xfId="54" applyNumberFormat="1" applyFont="1" applyFill="1" applyBorder="1" applyAlignment="1">
      <alignment horizontal="center" vertical="center" wrapText="1"/>
      <protection/>
    </xf>
    <xf numFmtId="0" fontId="0" fillId="0" borderId="10" xfId="54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15" fillId="0" borderId="18" xfId="54" applyFont="1" applyFill="1" applyBorder="1" applyAlignment="1">
      <alignment horizontal="center" vertical="center" wrapText="1"/>
      <protection/>
    </xf>
    <xf numFmtId="0" fontId="15" fillId="0" borderId="14" xfId="54" applyFont="1" applyFill="1" applyBorder="1" applyAlignment="1">
      <alignment horizontal="center" vertical="center" wrapText="1"/>
      <protection/>
    </xf>
    <xf numFmtId="0" fontId="15" fillId="0" borderId="13" xfId="54" applyFont="1" applyFill="1" applyBorder="1" applyAlignment="1">
      <alignment horizontal="center" vertical="center" wrapText="1"/>
      <protection/>
    </xf>
    <xf numFmtId="0" fontId="1" fillId="36" borderId="10" xfId="0" applyFont="1" applyFill="1" applyBorder="1" applyAlignment="1">
      <alignment horizontal="center" vertical="center" wrapText="1"/>
    </xf>
    <xf numFmtId="0" fontId="20" fillId="38" borderId="30" xfId="0" applyFont="1" applyFill="1" applyBorder="1" applyAlignment="1">
      <alignment horizontal="center" vertical="center"/>
    </xf>
    <xf numFmtId="0" fontId="20" fillId="38" borderId="31" xfId="0" applyFont="1" applyFill="1" applyBorder="1" applyAlignment="1">
      <alignment horizontal="center" vertical="center"/>
    </xf>
    <xf numFmtId="0" fontId="20" fillId="37" borderId="1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44" fontId="4" fillId="37" borderId="10" xfId="63" applyFont="1" applyFill="1" applyBorder="1" applyAlignment="1">
      <alignment horizontal="left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0" fillId="36" borderId="10" xfId="0" applyFont="1" applyFill="1" applyBorder="1" applyAlignment="1">
      <alignment horizontal="center" vertical="center" wrapText="1"/>
    </xf>
    <xf numFmtId="0" fontId="20" fillId="36" borderId="17" xfId="0" applyFont="1" applyFill="1" applyBorder="1" applyAlignment="1">
      <alignment horizontal="left" vertical="center" wrapText="1"/>
    </xf>
    <xf numFmtId="0" fontId="20" fillId="36" borderId="19" xfId="0" applyFont="1" applyFill="1" applyBorder="1" applyAlignment="1">
      <alignment horizontal="left" vertical="center" wrapText="1"/>
    </xf>
    <xf numFmtId="0" fontId="20" fillId="36" borderId="2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36" borderId="32" xfId="0" applyFont="1" applyFill="1" applyBorder="1" applyAlignment="1">
      <alignment horizontal="center" vertical="center" wrapText="1"/>
    </xf>
    <xf numFmtId="0" fontId="1" fillId="36" borderId="33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1" fillId="36" borderId="34" xfId="0" applyFont="1" applyFill="1" applyBorder="1" applyAlignment="1">
      <alignment horizontal="center" vertical="center" wrapText="1"/>
    </xf>
    <xf numFmtId="0" fontId="1" fillId="36" borderId="35" xfId="0" applyFont="1" applyFill="1" applyBorder="1" applyAlignment="1">
      <alignment horizontal="center" vertical="center" wrapText="1"/>
    </xf>
    <xf numFmtId="0" fontId="1" fillId="36" borderId="36" xfId="0" applyFont="1" applyFill="1" applyBorder="1" applyAlignment="1">
      <alignment horizontal="center" vertical="center" wrapText="1"/>
    </xf>
    <xf numFmtId="0" fontId="1" fillId="36" borderId="37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38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6" borderId="39" xfId="0" applyFont="1" applyFill="1" applyBorder="1" applyAlignment="1">
      <alignment horizontal="center" vertical="center" wrapText="1"/>
    </xf>
    <xf numFmtId="0" fontId="9" fillId="36" borderId="40" xfId="0" applyFont="1" applyFill="1" applyBorder="1" applyAlignment="1">
      <alignment horizontal="center" vertical="center" wrapText="1"/>
    </xf>
    <xf numFmtId="0" fontId="9" fillId="36" borderId="41" xfId="0" applyFont="1" applyFill="1" applyBorder="1" applyAlignment="1">
      <alignment horizontal="center" vertical="center" wrapText="1"/>
    </xf>
    <xf numFmtId="0" fontId="9" fillId="36" borderId="42" xfId="0" applyFont="1" applyFill="1" applyBorder="1" applyAlignment="1">
      <alignment horizontal="center" vertical="center" wrapText="1"/>
    </xf>
    <xf numFmtId="0" fontId="1" fillId="36" borderId="27" xfId="0" applyFont="1" applyFill="1" applyBorder="1" applyAlignment="1">
      <alignment horizontal="center" vertical="center" wrapText="1"/>
    </xf>
    <xf numFmtId="0" fontId="20" fillId="37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36" borderId="44" xfId="0" applyFont="1" applyFill="1" applyBorder="1" applyAlignment="1">
      <alignment horizontal="center" vertical="center" wrapText="1"/>
    </xf>
    <xf numFmtId="0" fontId="1" fillId="36" borderId="4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1" fillId="37" borderId="17" xfId="0" applyFont="1" applyFill="1" applyBorder="1" applyAlignment="1">
      <alignment horizontal="left" vertical="center"/>
    </xf>
    <xf numFmtId="0" fontId="1" fillId="37" borderId="19" xfId="0" applyFont="1" applyFill="1" applyBorder="1" applyAlignment="1">
      <alignment horizontal="left" vertical="center"/>
    </xf>
    <xf numFmtId="0" fontId="1" fillId="37" borderId="23" xfId="0" applyFont="1" applyFill="1" applyBorder="1" applyAlignment="1">
      <alignment horizontal="left" vertical="center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2 2" xfId="66"/>
    <cellStyle name="Walutowy 2 3" xfId="67"/>
    <cellStyle name="Walutowy 2 3 2" xfId="68"/>
    <cellStyle name="Walutowy 3" xfId="69"/>
    <cellStyle name="Zł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view="pageBreakPreview" zoomScale="70" zoomScaleNormal="70" zoomScaleSheetLayoutView="70" zoomScalePageLayoutView="0" workbookViewId="0" topLeftCell="A1">
      <selection activeCell="K4" sqref="K4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14.57421875" style="0" customWidth="1"/>
    <col min="4" max="4" width="12.7109375" style="61" customWidth="1"/>
    <col min="5" max="5" width="10.421875" style="61" customWidth="1"/>
    <col min="6" max="7" width="23.7109375" style="61" customWidth="1"/>
    <col min="8" max="8" width="18.140625" style="0" customWidth="1"/>
    <col min="9" max="9" width="19.8515625" style="0" customWidth="1"/>
  </cols>
  <sheetData>
    <row r="1" ht="12.75">
      <c r="A1" s="20" t="s">
        <v>573</v>
      </c>
    </row>
    <row r="3" spans="1:9" ht="84">
      <c r="A3" s="191" t="s">
        <v>8</v>
      </c>
      <c r="B3" s="191" t="s">
        <v>9</v>
      </c>
      <c r="C3" s="191" t="s">
        <v>10</v>
      </c>
      <c r="D3" s="191" t="s">
        <v>11</v>
      </c>
      <c r="E3" s="191" t="s">
        <v>6</v>
      </c>
      <c r="F3" s="191" t="s">
        <v>44</v>
      </c>
      <c r="G3" s="191" t="s">
        <v>547</v>
      </c>
      <c r="H3" s="191" t="s">
        <v>574</v>
      </c>
      <c r="I3" s="191" t="s">
        <v>545</v>
      </c>
    </row>
    <row r="4" spans="1:9" ht="44.25" customHeight="1">
      <c r="A4" s="46">
        <v>1</v>
      </c>
      <c r="B4" s="2" t="s">
        <v>310</v>
      </c>
      <c r="C4" s="46" t="s">
        <v>675</v>
      </c>
      <c r="D4" s="188">
        <v>539710</v>
      </c>
      <c r="E4" s="46" t="s">
        <v>543</v>
      </c>
      <c r="F4" s="46" t="s">
        <v>544</v>
      </c>
      <c r="G4" s="86" t="s">
        <v>572</v>
      </c>
      <c r="H4" s="46" t="s">
        <v>193</v>
      </c>
      <c r="I4" s="46" t="s">
        <v>546</v>
      </c>
    </row>
    <row r="5" spans="1:9" s="10" customFormat="1" ht="38.25" customHeight="1">
      <c r="A5" s="46">
        <v>2</v>
      </c>
      <c r="B5" s="2" t="s">
        <v>311</v>
      </c>
      <c r="C5" s="2" t="s">
        <v>312</v>
      </c>
      <c r="D5" s="188">
        <v>364319136</v>
      </c>
      <c r="E5" s="186"/>
      <c r="F5" s="186" t="s">
        <v>676</v>
      </c>
      <c r="G5" s="86" t="s">
        <v>548</v>
      </c>
      <c r="H5" s="46" t="s">
        <v>193</v>
      </c>
      <c r="I5" s="274"/>
    </row>
    <row r="6" spans="1:9" s="10" customFormat="1" ht="39" customHeight="1">
      <c r="A6" s="46">
        <v>3</v>
      </c>
      <c r="B6" s="2" t="s">
        <v>325</v>
      </c>
      <c r="C6" s="2" t="s">
        <v>326</v>
      </c>
      <c r="D6" s="181" t="s">
        <v>552</v>
      </c>
      <c r="E6" s="182" t="s">
        <v>560</v>
      </c>
      <c r="F6" s="183" t="s">
        <v>561</v>
      </c>
      <c r="G6" s="86" t="s">
        <v>549</v>
      </c>
      <c r="H6" s="46" t="s">
        <v>193</v>
      </c>
      <c r="I6" s="274"/>
    </row>
    <row r="7" spans="1:9" s="10" customFormat="1" ht="57" customHeight="1">
      <c r="A7" s="46">
        <v>4</v>
      </c>
      <c r="B7" s="2" t="s">
        <v>354</v>
      </c>
      <c r="C7" s="2" t="s">
        <v>355</v>
      </c>
      <c r="D7" s="189">
        <v>910281374</v>
      </c>
      <c r="E7" s="182" t="s">
        <v>562</v>
      </c>
      <c r="F7" s="183" t="s">
        <v>563</v>
      </c>
      <c r="G7" s="86" t="s">
        <v>550</v>
      </c>
      <c r="H7" s="46" t="s">
        <v>193</v>
      </c>
      <c r="I7" s="274"/>
    </row>
    <row r="8" spans="1:9" s="10" customFormat="1" ht="33.75" customHeight="1">
      <c r="A8" s="46">
        <v>5</v>
      </c>
      <c r="B8" s="2" t="s">
        <v>677</v>
      </c>
      <c r="C8" s="2" t="s">
        <v>371</v>
      </c>
      <c r="D8" s="190" t="s">
        <v>553</v>
      </c>
      <c r="E8" s="182" t="s">
        <v>564</v>
      </c>
      <c r="F8" s="184" t="s">
        <v>388</v>
      </c>
      <c r="G8" s="86" t="s">
        <v>680</v>
      </c>
      <c r="H8" s="46" t="s">
        <v>193</v>
      </c>
      <c r="I8" s="274"/>
    </row>
    <row r="9" spans="1:9" s="10" customFormat="1" ht="39.75" customHeight="1">
      <c r="A9" s="46">
        <v>6</v>
      </c>
      <c r="B9" s="2" t="s">
        <v>384</v>
      </c>
      <c r="C9" s="2" t="s">
        <v>385</v>
      </c>
      <c r="D9" s="181" t="s">
        <v>554</v>
      </c>
      <c r="E9" s="182" t="s">
        <v>565</v>
      </c>
      <c r="F9" s="184" t="s">
        <v>388</v>
      </c>
      <c r="G9" s="86" t="s">
        <v>390</v>
      </c>
      <c r="H9" s="46" t="s">
        <v>193</v>
      </c>
      <c r="I9" s="274"/>
    </row>
    <row r="10" spans="1:9" s="6" customFormat="1" ht="40.5" customHeight="1">
      <c r="A10" s="46">
        <v>7</v>
      </c>
      <c r="B10" s="2" t="s">
        <v>401</v>
      </c>
      <c r="C10" s="2" t="s">
        <v>402</v>
      </c>
      <c r="D10" s="181" t="s">
        <v>555</v>
      </c>
      <c r="E10" s="185" t="s">
        <v>566</v>
      </c>
      <c r="F10" s="184" t="s">
        <v>388</v>
      </c>
      <c r="G10" s="86" t="s">
        <v>407</v>
      </c>
      <c r="H10" s="46" t="s">
        <v>193</v>
      </c>
      <c r="I10" s="274"/>
    </row>
    <row r="11" spans="1:9" ht="35.25" customHeight="1">
      <c r="A11" s="46">
        <v>8</v>
      </c>
      <c r="B11" s="2" t="s">
        <v>418</v>
      </c>
      <c r="C11" s="46" t="s">
        <v>678</v>
      </c>
      <c r="D11" s="181" t="s">
        <v>556</v>
      </c>
      <c r="E11" s="182" t="s">
        <v>566</v>
      </c>
      <c r="F11" s="183" t="s">
        <v>567</v>
      </c>
      <c r="G11" s="86" t="s">
        <v>550</v>
      </c>
      <c r="H11" s="46" t="s">
        <v>193</v>
      </c>
      <c r="I11" s="274"/>
    </row>
    <row r="12" spans="1:9" s="6" customFormat="1" ht="33" customHeight="1">
      <c r="A12" s="46">
        <v>9</v>
      </c>
      <c r="B12" s="2" t="s">
        <v>438</v>
      </c>
      <c r="C12" s="2" t="s">
        <v>439</v>
      </c>
      <c r="D12" s="181" t="s">
        <v>557</v>
      </c>
      <c r="E12" s="185" t="s">
        <v>568</v>
      </c>
      <c r="F12" s="184" t="s">
        <v>569</v>
      </c>
      <c r="G12" s="85" t="s">
        <v>551</v>
      </c>
      <c r="H12" s="46" t="s">
        <v>193</v>
      </c>
      <c r="I12" s="274"/>
    </row>
    <row r="13" spans="1:9" s="6" customFormat="1" ht="35.25" customHeight="1">
      <c r="A13" s="46">
        <v>10</v>
      </c>
      <c r="B13" s="2" t="s">
        <v>443</v>
      </c>
      <c r="C13" s="2" t="s">
        <v>444</v>
      </c>
      <c r="D13" s="97" t="s">
        <v>558</v>
      </c>
      <c r="E13" s="55"/>
      <c r="F13" s="186" t="s">
        <v>570</v>
      </c>
      <c r="G13" s="86" t="s">
        <v>524</v>
      </c>
      <c r="H13" s="46" t="s">
        <v>193</v>
      </c>
      <c r="I13" s="274"/>
    </row>
    <row r="14" spans="1:9" s="6" customFormat="1" ht="57.75" customHeight="1">
      <c r="A14" s="46">
        <v>11</v>
      </c>
      <c r="B14" s="2" t="s">
        <v>529</v>
      </c>
      <c r="C14" s="2" t="s">
        <v>679</v>
      </c>
      <c r="D14" s="181" t="s">
        <v>559</v>
      </c>
      <c r="E14" s="55" t="s">
        <v>560</v>
      </c>
      <c r="F14" s="186" t="s">
        <v>571</v>
      </c>
      <c r="G14" s="86" t="s">
        <v>534</v>
      </c>
      <c r="H14" s="46" t="s">
        <v>193</v>
      </c>
      <c r="I14" s="274"/>
    </row>
    <row r="16" spans="4:5" ht="12.75">
      <c r="D16"/>
      <c r="E16"/>
    </row>
    <row r="17" spans="4:5" ht="12.75">
      <c r="D17"/>
      <c r="E17"/>
    </row>
    <row r="18" spans="4:5" ht="12.75">
      <c r="D18"/>
      <c r="E18"/>
    </row>
    <row r="19" spans="4:5" ht="12.75">
      <c r="D19"/>
      <c r="E19"/>
    </row>
    <row r="20" spans="4:5" ht="12.75">
      <c r="D20"/>
      <c r="E20"/>
    </row>
    <row r="21" spans="4:5" ht="12.75">
      <c r="D21"/>
      <c r="E21"/>
    </row>
    <row r="22" spans="4:5" ht="12.75">
      <c r="D22"/>
      <c r="E22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93"/>
  <sheetViews>
    <sheetView view="pageBreakPreview" zoomScale="60" zoomScaleNormal="60" workbookViewId="0" topLeftCell="A76">
      <selection activeCell="J94" sqref="J94"/>
    </sheetView>
  </sheetViews>
  <sheetFormatPr defaultColWidth="9.140625" defaultRowHeight="12.75"/>
  <cols>
    <col min="1" max="1" width="4.28125" style="9" customWidth="1"/>
    <col min="2" max="2" width="28.7109375" style="9" customWidth="1"/>
    <col min="3" max="3" width="14.140625" style="11" customWidth="1"/>
    <col min="4" max="4" width="16.421875" style="31" customWidth="1"/>
    <col min="5" max="5" width="16.421875" style="32" customWidth="1"/>
    <col min="6" max="6" width="11.00390625" style="9" customWidth="1"/>
    <col min="7" max="7" width="31.421875" style="9" customWidth="1"/>
    <col min="8" max="8" width="13.57421875" style="9" customWidth="1"/>
    <col min="9" max="9" width="30.7109375" style="9" customWidth="1"/>
    <col min="10" max="10" width="20.00390625" style="9" customWidth="1"/>
    <col min="11" max="12" width="15.140625" style="9" customWidth="1"/>
    <col min="13" max="13" width="17.8515625" style="9" customWidth="1"/>
    <col min="14" max="14" width="14.7109375" style="9" customWidth="1"/>
    <col min="15" max="15" width="14.00390625" style="9" customWidth="1"/>
    <col min="16" max="16" width="15.140625" style="0" customWidth="1"/>
    <col min="17" max="19" width="11.00390625" style="0" customWidth="1"/>
    <col min="20" max="23" width="11.28125" style="0" customWidth="1"/>
  </cols>
  <sheetData>
    <row r="2" spans="4:5" ht="12.75">
      <c r="D2" s="72"/>
      <c r="E2" s="11"/>
    </row>
    <row r="3" spans="1:6" ht="12.75">
      <c r="A3" s="20" t="s">
        <v>575</v>
      </c>
      <c r="F3" s="33"/>
    </row>
    <row r="4" spans="1:23" ht="62.25" customHeight="1">
      <c r="A4" s="302" t="s">
        <v>45</v>
      </c>
      <c r="B4" s="302" t="s">
        <v>46</v>
      </c>
      <c r="C4" s="302" t="s">
        <v>47</v>
      </c>
      <c r="D4" s="302" t="s">
        <v>48</v>
      </c>
      <c r="E4" s="302" t="s">
        <v>49</v>
      </c>
      <c r="F4" s="302" t="s">
        <v>50</v>
      </c>
      <c r="G4" s="302" t="s">
        <v>65</v>
      </c>
      <c r="H4" s="302" t="s">
        <v>66</v>
      </c>
      <c r="I4" s="302" t="s">
        <v>12</v>
      </c>
      <c r="J4" s="302" t="s">
        <v>13</v>
      </c>
      <c r="K4" s="302" t="s">
        <v>51</v>
      </c>
      <c r="L4" s="302"/>
      <c r="M4" s="302"/>
      <c r="N4" s="302" t="s">
        <v>67</v>
      </c>
      <c r="O4" s="302"/>
      <c r="P4" s="302"/>
      <c r="Q4" s="302"/>
      <c r="R4" s="302"/>
      <c r="S4" s="302"/>
      <c r="T4" s="302" t="s">
        <v>52</v>
      </c>
      <c r="U4" s="302" t="s">
        <v>53</v>
      </c>
      <c r="V4" s="302" t="s">
        <v>54</v>
      </c>
      <c r="W4" s="302" t="s">
        <v>55</v>
      </c>
    </row>
    <row r="5" spans="1:23" ht="68.25" customHeight="1">
      <c r="A5" s="302"/>
      <c r="B5" s="302"/>
      <c r="C5" s="302"/>
      <c r="D5" s="302"/>
      <c r="E5" s="302"/>
      <c r="F5" s="302"/>
      <c r="G5" s="302"/>
      <c r="H5" s="302"/>
      <c r="I5" s="302"/>
      <c r="J5" s="302"/>
      <c r="K5" s="192" t="s">
        <v>56</v>
      </c>
      <c r="L5" s="192" t="s">
        <v>57</v>
      </c>
      <c r="M5" s="192" t="s">
        <v>58</v>
      </c>
      <c r="N5" s="192" t="s">
        <v>59</v>
      </c>
      <c r="O5" s="192" t="s">
        <v>60</v>
      </c>
      <c r="P5" s="192" t="s">
        <v>61</v>
      </c>
      <c r="Q5" s="192" t="s">
        <v>62</v>
      </c>
      <c r="R5" s="192" t="s">
        <v>63</v>
      </c>
      <c r="S5" s="192" t="s">
        <v>64</v>
      </c>
      <c r="T5" s="302"/>
      <c r="U5" s="302"/>
      <c r="V5" s="302"/>
      <c r="W5" s="302"/>
    </row>
    <row r="6" spans="1:23" ht="36" customHeight="1">
      <c r="A6" s="305" t="s">
        <v>80</v>
      </c>
      <c r="B6" s="305"/>
      <c r="C6" s="305"/>
      <c r="D6" s="305"/>
      <c r="E6" s="305"/>
      <c r="F6" s="193"/>
      <c r="G6" s="194"/>
      <c r="H6" s="194"/>
      <c r="I6" s="194"/>
      <c r="J6" s="194"/>
      <c r="K6" s="194"/>
      <c r="L6" s="194"/>
      <c r="M6" s="194"/>
      <c r="N6" s="194"/>
      <c r="O6" s="194"/>
      <c r="P6" s="195"/>
      <c r="Q6" s="195"/>
      <c r="R6" s="195"/>
      <c r="S6" s="195"/>
      <c r="T6" s="195"/>
      <c r="U6" s="195"/>
      <c r="V6" s="195"/>
      <c r="W6" s="195"/>
    </row>
    <row r="7" spans="1:23" s="12" customFormat="1" ht="40.5" customHeight="1">
      <c r="A7" s="2">
        <v>1</v>
      </c>
      <c r="B7" s="77" t="s">
        <v>81</v>
      </c>
      <c r="C7" s="2"/>
      <c r="D7" s="77" t="s">
        <v>112</v>
      </c>
      <c r="E7" s="77" t="s">
        <v>113</v>
      </c>
      <c r="F7" s="80">
        <v>1972</v>
      </c>
      <c r="G7" s="81">
        <v>962000</v>
      </c>
      <c r="H7" s="67" t="s">
        <v>114</v>
      </c>
      <c r="I7" s="82" t="s">
        <v>115</v>
      </c>
      <c r="J7" s="77" t="s">
        <v>136</v>
      </c>
      <c r="K7" s="77" t="s">
        <v>137</v>
      </c>
      <c r="L7" s="77" t="s">
        <v>138</v>
      </c>
      <c r="M7" s="77" t="s">
        <v>139</v>
      </c>
      <c r="N7" s="77" t="s">
        <v>188</v>
      </c>
      <c r="O7" s="77" t="s">
        <v>188</v>
      </c>
      <c r="P7" s="77" t="s">
        <v>188</v>
      </c>
      <c r="Q7" s="77" t="s">
        <v>189</v>
      </c>
      <c r="R7" s="77" t="s">
        <v>190</v>
      </c>
      <c r="S7" s="77" t="s">
        <v>188</v>
      </c>
      <c r="T7" s="67"/>
      <c r="U7" s="77">
        <v>2</v>
      </c>
      <c r="V7" s="77" t="s">
        <v>193</v>
      </c>
      <c r="W7" s="105" t="s">
        <v>193</v>
      </c>
    </row>
    <row r="8" spans="1:23" s="12" customFormat="1" ht="26.25">
      <c r="A8" s="2">
        <v>2</v>
      </c>
      <c r="B8" s="2" t="s">
        <v>82</v>
      </c>
      <c r="C8" s="2"/>
      <c r="D8" s="78" t="s">
        <v>112</v>
      </c>
      <c r="E8" s="78" t="s">
        <v>113</v>
      </c>
      <c r="F8" s="2" t="s">
        <v>116</v>
      </c>
      <c r="G8" s="83">
        <v>10000</v>
      </c>
      <c r="H8" s="2" t="s">
        <v>117</v>
      </c>
      <c r="I8" s="84" t="s">
        <v>118</v>
      </c>
      <c r="J8" s="2" t="s">
        <v>140</v>
      </c>
      <c r="K8" s="2" t="s">
        <v>141</v>
      </c>
      <c r="L8" s="2" t="s">
        <v>142</v>
      </c>
      <c r="M8" s="2" t="s">
        <v>143</v>
      </c>
      <c r="N8" s="78" t="s">
        <v>188</v>
      </c>
      <c r="O8" s="78" t="s">
        <v>188</v>
      </c>
      <c r="P8" s="78" t="s">
        <v>188</v>
      </c>
      <c r="Q8" s="78" t="s">
        <v>188</v>
      </c>
      <c r="R8" s="78" t="s">
        <v>190</v>
      </c>
      <c r="S8" s="78" t="s">
        <v>188</v>
      </c>
      <c r="T8" s="2"/>
      <c r="U8" s="78">
        <v>1</v>
      </c>
      <c r="V8" s="78" t="s">
        <v>193</v>
      </c>
      <c r="W8" s="106" t="s">
        <v>193</v>
      </c>
    </row>
    <row r="9" spans="1:23" s="12" customFormat="1" ht="26.25">
      <c r="A9" s="2">
        <v>3</v>
      </c>
      <c r="B9" s="67" t="s">
        <v>83</v>
      </c>
      <c r="C9" s="2"/>
      <c r="D9" s="77" t="s">
        <v>112</v>
      </c>
      <c r="E9" s="77" t="s">
        <v>113</v>
      </c>
      <c r="F9" s="85">
        <v>1913</v>
      </c>
      <c r="G9" s="83">
        <v>1750000</v>
      </c>
      <c r="H9" s="67" t="s">
        <v>114</v>
      </c>
      <c r="I9" s="84" t="s">
        <v>118</v>
      </c>
      <c r="J9" s="67" t="s">
        <v>144</v>
      </c>
      <c r="K9" s="67" t="s">
        <v>137</v>
      </c>
      <c r="L9" s="67" t="s">
        <v>145</v>
      </c>
      <c r="M9" s="67" t="s">
        <v>146</v>
      </c>
      <c r="N9" s="67" t="s">
        <v>191</v>
      </c>
      <c r="O9" s="77" t="s">
        <v>188</v>
      </c>
      <c r="P9" s="77" t="s">
        <v>188</v>
      </c>
      <c r="Q9" s="77" t="s">
        <v>188</v>
      </c>
      <c r="R9" s="77" t="s">
        <v>190</v>
      </c>
      <c r="S9" s="77" t="s">
        <v>188</v>
      </c>
      <c r="T9" s="67"/>
      <c r="U9" s="77">
        <v>2</v>
      </c>
      <c r="V9" s="77" t="s">
        <v>193</v>
      </c>
      <c r="W9" s="105" t="s">
        <v>193</v>
      </c>
    </row>
    <row r="10" spans="1:23" s="12" customFormat="1" ht="26.25">
      <c r="A10" s="2">
        <v>4</v>
      </c>
      <c r="B10" s="2" t="s">
        <v>83</v>
      </c>
      <c r="C10" s="2"/>
      <c r="D10" s="78" t="s">
        <v>112</v>
      </c>
      <c r="E10" s="78" t="s">
        <v>113</v>
      </c>
      <c r="F10" s="86">
        <v>1946</v>
      </c>
      <c r="G10" s="87">
        <v>106000</v>
      </c>
      <c r="H10" s="67" t="s">
        <v>114</v>
      </c>
      <c r="I10" s="84" t="s">
        <v>118</v>
      </c>
      <c r="J10" s="2" t="s">
        <v>147</v>
      </c>
      <c r="K10" s="2" t="s">
        <v>137</v>
      </c>
      <c r="L10" s="2" t="s">
        <v>145</v>
      </c>
      <c r="M10" s="2" t="s">
        <v>146</v>
      </c>
      <c r="N10" s="2" t="s">
        <v>191</v>
      </c>
      <c r="O10" s="2" t="s">
        <v>188</v>
      </c>
      <c r="P10" s="2" t="s">
        <v>188</v>
      </c>
      <c r="Q10" s="2" t="s">
        <v>188</v>
      </c>
      <c r="R10" s="78" t="s">
        <v>190</v>
      </c>
      <c r="S10" s="2" t="s">
        <v>188</v>
      </c>
      <c r="T10" s="40">
        <v>117.46</v>
      </c>
      <c r="U10" s="78">
        <v>1</v>
      </c>
      <c r="V10" s="78" t="s">
        <v>193</v>
      </c>
      <c r="W10" s="106" t="s">
        <v>193</v>
      </c>
    </row>
    <row r="11" spans="1:23" s="12" customFormat="1" ht="26.25">
      <c r="A11" s="2">
        <v>5</v>
      </c>
      <c r="B11" s="2" t="s">
        <v>83</v>
      </c>
      <c r="C11" s="2"/>
      <c r="D11" s="78" t="s">
        <v>112</v>
      </c>
      <c r="E11" s="78" t="s">
        <v>113</v>
      </c>
      <c r="F11" s="86">
        <v>1933</v>
      </c>
      <c r="G11" s="87">
        <v>330000</v>
      </c>
      <c r="H11" s="67" t="s">
        <v>114</v>
      </c>
      <c r="I11" s="84" t="s">
        <v>118</v>
      </c>
      <c r="J11" s="2" t="s">
        <v>140</v>
      </c>
      <c r="K11" s="2" t="s">
        <v>137</v>
      </c>
      <c r="L11" s="2" t="s">
        <v>145</v>
      </c>
      <c r="M11" s="2" t="s">
        <v>146</v>
      </c>
      <c r="N11" s="2" t="s">
        <v>188</v>
      </c>
      <c r="O11" s="2" t="s">
        <v>188</v>
      </c>
      <c r="P11" s="2" t="s">
        <v>188</v>
      </c>
      <c r="Q11" s="2" t="s">
        <v>188</v>
      </c>
      <c r="R11" s="78" t="s">
        <v>190</v>
      </c>
      <c r="S11" s="2" t="s">
        <v>188</v>
      </c>
      <c r="T11" s="40">
        <v>275.72</v>
      </c>
      <c r="U11" s="78">
        <v>2</v>
      </c>
      <c r="V11" s="78" t="s">
        <v>193</v>
      </c>
      <c r="W11" s="106" t="s">
        <v>193</v>
      </c>
    </row>
    <row r="12" spans="1:23" s="12" customFormat="1" ht="26.25">
      <c r="A12" s="2">
        <v>6</v>
      </c>
      <c r="B12" s="2" t="s">
        <v>83</v>
      </c>
      <c r="C12" s="2"/>
      <c r="D12" s="78" t="s">
        <v>112</v>
      </c>
      <c r="E12" s="78" t="s">
        <v>113</v>
      </c>
      <c r="F12" s="86">
        <v>1965</v>
      </c>
      <c r="G12" s="87">
        <v>361000</v>
      </c>
      <c r="H12" s="67" t="s">
        <v>114</v>
      </c>
      <c r="I12" s="84" t="s">
        <v>118</v>
      </c>
      <c r="J12" s="2" t="s">
        <v>148</v>
      </c>
      <c r="K12" s="2" t="s">
        <v>149</v>
      </c>
      <c r="L12" s="2" t="s">
        <v>145</v>
      </c>
      <c r="M12" s="2" t="s">
        <v>146</v>
      </c>
      <c r="N12" s="2" t="s">
        <v>191</v>
      </c>
      <c r="O12" s="2" t="s">
        <v>188</v>
      </c>
      <c r="P12" s="2" t="s">
        <v>188</v>
      </c>
      <c r="Q12" s="2" t="s">
        <v>188</v>
      </c>
      <c r="R12" s="78" t="s">
        <v>190</v>
      </c>
      <c r="S12" s="2" t="s">
        <v>188</v>
      </c>
      <c r="T12" s="40">
        <v>301.63</v>
      </c>
      <c r="U12" s="78">
        <v>1</v>
      </c>
      <c r="V12" s="78" t="s">
        <v>193</v>
      </c>
      <c r="W12" s="106" t="s">
        <v>193</v>
      </c>
    </row>
    <row r="13" spans="1:23" s="12" customFormat="1" ht="26.25">
      <c r="A13" s="2">
        <v>7</v>
      </c>
      <c r="B13" s="2" t="s">
        <v>83</v>
      </c>
      <c r="C13" s="2"/>
      <c r="D13" s="78" t="s">
        <v>112</v>
      </c>
      <c r="E13" s="78" t="s">
        <v>113</v>
      </c>
      <c r="F13" s="86">
        <v>1971</v>
      </c>
      <c r="G13" s="87">
        <v>271000</v>
      </c>
      <c r="H13" s="67" t="s">
        <v>114</v>
      </c>
      <c r="I13" s="84" t="s">
        <v>118</v>
      </c>
      <c r="J13" s="2" t="s">
        <v>150</v>
      </c>
      <c r="K13" s="2" t="s">
        <v>149</v>
      </c>
      <c r="L13" s="2" t="s">
        <v>145</v>
      </c>
      <c r="M13" s="2" t="s">
        <v>143</v>
      </c>
      <c r="N13" s="2" t="s">
        <v>188</v>
      </c>
      <c r="O13" s="2" t="s">
        <v>188</v>
      </c>
      <c r="P13" s="2" t="s">
        <v>188</v>
      </c>
      <c r="Q13" s="2" t="s">
        <v>188</v>
      </c>
      <c r="R13" s="78" t="s">
        <v>190</v>
      </c>
      <c r="S13" s="2" t="s">
        <v>188</v>
      </c>
      <c r="T13" s="40">
        <v>226.57</v>
      </c>
      <c r="U13" s="78">
        <v>1</v>
      </c>
      <c r="V13" s="78" t="s">
        <v>193</v>
      </c>
      <c r="W13" s="106" t="s">
        <v>193</v>
      </c>
    </row>
    <row r="14" spans="1:23" s="12" customFormat="1" ht="26.25">
      <c r="A14" s="2">
        <v>8</v>
      </c>
      <c r="B14" s="67" t="s">
        <v>83</v>
      </c>
      <c r="C14" s="2"/>
      <c r="D14" s="77" t="s">
        <v>112</v>
      </c>
      <c r="E14" s="77" t="s">
        <v>113</v>
      </c>
      <c r="F14" s="85" t="s">
        <v>119</v>
      </c>
      <c r="G14" s="83">
        <v>804000</v>
      </c>
      <c r="H14" s="67" t="s">
        <v>114</v>
      </c>
      <c r="I14" s="84" t="s">
        <v>118</v>
      </c>
      <c r="J14" s="67" t="s">
        <v>151</v>
      </c>
      <c r="K14" s="67" t="s">
        <v>141</v>
      </c>
      <c r="L14" s="67" t="s">
        <v>145</v>
      </c>
      <c r="M14" s="67" t="s">
        <v>143</v>
      </c>
      <c r="N14" s="67" t="s">
        <v>188</v>
      </c>
      <c r="O14" s="67" t="s">
        <v>188</v>
      </c>
      <c r="P14" s="67" t="s">
        <v>188</v>
      </c>
      <c r="Q14" s="67" t="s">
        <v>188</v>
      </c>
      <c r="R14" s="77" t="s">
        <v>190</v>
      </c>
      <c r="S14" s="67" t="s">
        <v>188</v>
      </c>
      <c r="T14" s="67"/>
      <c r="U14" s="77">
        <v>1</v>
      </c>
      <c r="V14" s="77" t="s">
        <v>193</v>
      </c>
      <c r="W14" s="105" t="s">
        <v>193</v>
      </c>
    </row>
    <row r="15" spans="1:23" s="12" customFormat="1" ht="26.25">
      <c r="A15" s="2">
        <v>9</v>
      </c>
      <c r="B15" s="67" t="s">
        <v>83</v>
      </c>
      <c r="C15" s="2"/>
      <c r="D15" s="77" t="s">
        <v>112</v>
      </c>
      <c r="E15" s="77" t="s">
        <v>113</v>
      </c>
      <c r="F15" s="85">
        <v>1991</v>
      </c>
      <c r="G15" s="83">
        <v>1738000</v>
      </c>
      <c r="H15" s="67" t="s">
        <v>114</v>
      </c>
      <c r="I15" s="84" t="s">
        <v>118</v>
      </c>
      <c r="J15" s="67" t="s">
        <v>152</v>
      </c>
      <c r="K15" s="67" t="s">
        <v>141</v>
      </c>
      <c r="L15" s="67" t="s">
        <v>153</v>
      </c>
      <c r="M15" s="67" t="s">
        <v>146</v>
      </c>
      <c r="N15" s="67" t="s">
        <v>188</v>
      </c>
      <c r="O15" s="67" t="s">
        <v>188</v>
      </c>
      <c r="P15" s="67" t="s">
        <v>188</v>
      </c>
      <c r="Q15" s="67" t="s">
        <v>188</v>
      </c>
      <c r="R15" s="77" t="s">
        <v>190</v>
      </c>
      <c r="S15" s="67" t="s">
        <v>188</v>
      </c>
      <c r="T15" s="67"/>
      <c r="U15" s="77">
        <v>1</v>
      </c>
      <c r="V15" s="77" t="s">
        <v>194</v>
      </c>
      <c r="W15" s="105" t="s">
        <v>193</v>
      </c>
    </row>
    <row r="16" spans="1:23" s="12" customFormat="1" ht="23.25" customHeight="1">
      <c r="A16" s="2">
        <v>10</v>
      </c>
      <c r="B16" s="2" t="s">
        <v>84</v>
      </c>
      <c r="C16" s="2"/>
      <c r="D16" s="78" t="s">
        <v>112</v>
      </c>
      <c r="E16" s="78" t="s">
        <v>113</v>
      </c>
      <c r="F16" s="2" t="s">
        <v>120</v>
      </c>
      <c r="G16" s="88">
        <v>11490.81</v>
      </c>
      <c r="H16" s="89" t="s">
        <v>117</v>
      </c>
      <c r="I16" s="84" t="s">
        <v>118</v>
      </c>
      <c r="J16" s="2" t="s">
        <v>154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78">
        <v>1</v>
      </c>
      <c r="V16" s="78" t="s">
        <v>193</v>
      </c>
      <c r="W16" s="106" t="s">
        <v>193</v>
      </c>
    </row>
    <row r="17" spans="1:23" s="12" customFormat="1" ht="26.25">
      <c r="A17" s="2">
        <v>11</v>
      </c>
      <c r="B17" s="2" t="s">
        <v>85</v>
      </c>
      <c r="C17" s="2"/>
      <c r="D17" s="78" t="s">
        <v>112</v>
      </c>
      <c r="E17" s="78" t="s">
        <v>113</v>
      </c>
      <c r="F17" s="2" t="s">
        <v>121</v>
      </c>
      <c r="G17" s="87">
        <v>488000</v>
      </c>
      <c r="H17" s="89" t="s">
        <v>114</v>
      </c>
      <c r="I17" s="84" t="s">
        <v>118</v>
      </c>
      <c r="J17" s="2" t="s">
        <v>155</v>
      </c>
      <c r="K17" s="2" t="s">
        <v>141</v>
      </c>
      <c r="L17" s="2" t="s">
        <v>145</v>
      </c>
      <c r="M17" s="2" t="s">
        <v>143</v>
      </c>
      <c r="N17" s="2" t="s">
        <v>189</v>
      </c>
      <c r="O17" s="2" t="s">
        <v>189</v>
      </c>
      <c r="P17" s="2" t="s">
        <v>189</v>
      </c>
      <c r="Q17" s="2" t="s">
        <v>189</v>
      </c>
      <c r="R17" s="2" t="s">
        <v>192</v>
      </c>
      <c r="S17" s="2" t="s">
        <v>189</v>
      </c>
      <c r="T17" s="155">
        <v>204.5</v>
      </c>
      <c r="U17" s="78">
        <v>1</v>
      </c>
      <c r="V17" s="78" t="s">
        <v>193</v>
      </c>
      <c r="W17" s="106" t="s">
        <v>193</v>
      </c>
    </row>
    <row r="18" spans="1:23" s="12" customFormat="1" ht="20.25" customHeight="1">
      <c r="A18" s="203">
        <v>12</v>
      </c>
      <c r="B18" s="203" t="s">
        <v>86</v>
      </c>
      <c r="C18" s="203"/>
      <c r="D18" s="204"/>
      <c r="E18" s="204"/>
      <c r="F18" s="203"/>
      <c r="G18" s="208"/>
      <c r="H18" s="205"/>
      <c r="I18" s="206"/>
      <c r="J18" s="206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4"/>
      <c r="V18" s="204"/>
      <c r="W18" s="207"/>
    </row>
    <row r="19" spans="1:23" s="12" customFormat="1" ht="34.5" customHeight="1">
      <c r="A19" s="2" t="s">
        <v>636</v>
      </c>
      <c r="B19" s="67" t="s">
        <v>87</v>
      </c>
      <c r="C19" s="2"/>
      <c r="D19" s="78"/>
      <c r="E19" s="78"/>
      <c r="F19" s="86">
        <v>1982</v>
      </c>
      <c r="G19" s="124">
        <v>294000</v>
      </c>
      <c r="H19" s="89" t="s">
        <v>114</v>
      </c>
      <c r="I19" s="84" t="s">
        <v>122</v>
      </c>
      <c r="J19" s="2" t="s">
        <v>144</v>
      </c>
      <c r="K19" s="293" t="s">
        <v>156</v>
      </c>
      <c r="L19" s="294"/>
      <c r="M19" s="295"/>
      <c r="N19" s="2"/>
      <c r="O19" s="2"/>
      <c r="P19" s="2"/>
      <c r="Q19" s="2"/>
      <c r="R19" s="2"/>
      <c r="S19" s="2"/>
      <c r="T19" s="2">
        <v>97.61</v>
      </c>
      <c r="U19" s="78"/>
      <c r="V19" s="78"/>
      <c r="W19" s="106"/>
    </row>
    <row r="20" spans="1:23" s="12" customFormat="1" ht="34.5" customHeight="1">
      <c r="A20" s="2" t="s">
        <v>637</v>
      </c>
      <c r="B20" s="67" t="s">
        <v>88</v>
      </c>
      <c r="C20" s="2"/>
      <c r="D20" s="78"/>
      <c r="E20" s="78"/>
      <c r="F20" s="86">
        <v>1986</v>
      </c>
      <c r="G20" s="124">
        <v>240000</v>
      </c>
      <c r="H20" s="89" t="s">
        <v>114</v>
      </c>
      <c r="I20" s="84"/>
      <c r="J20" s="2"/>
      <c r="K20" s="293" t="s">
        <v>157</v>
      </c>
      <c r="L20" s="294"/>
      <c r="M20" s="295"/>
      <c r="N20" s="2"/>
      <c r="O20" s="2"/>
      <c r="P20" s="2"/>
      <c r="Q20" s="2"/>
      <c r="R20" s="2"/>
      <c r="S20" s="2"/>
      <c r="T20" s="2">
        <v>292.4</v>
      </c>
      <c r="U20" s="78"/>
      <c r="V20" s="78"/>
      <c r="W20" s="106"/>
    </row>
    <row r="21" spans="1:23" s="12" customFormat="1" ht="34.5" customHeight="1">
      <c r="A21" s="2" t="s">
        <v>638</v>
      </c>
      <c r="B21" s="67" t="s">
        <v>89</v>
      </c>
      <c r="C21" s="2"/>
      <c r="D21" s="78"/>
      <c r="E21" s="78"/>
      <c r="F21" s="86">
        <v>1980</v>
      </c>
      <c r="G21" s="124">
        <v>152000</v>
      </c>
      <c r="H21" s="89" t="s">
        <v>114</v>
      </c>
      <c r="I21" s="84"/>
      <c r="J21" s="2"/>
      <c r="K21" s="293" t="s">
        <v>158</v>
      </c>
      <c r="L21" s="294"/>
      <c r="M21" s="295"/>
      <c r="N21" s="2"/>
      <c r="O21" s="2"/>
      <c r="P21" s="2"/>
      <c r="Q21" s="2"/>
      <c r="R21" s="2"/>
      <c r="S21" s="2"/>
      <c r="T21" s="2">
        <v>185.32</v>
      </c>
      <c r="U21" s="78"/>
      <c r="V21" s="78"/>
      <c r="W21" s="106"/>
    </row>
    <row r="22" spans="1:23" s="12" customFormat="1" ht="54" customHeight="1">
      <c r="A22" s="2" t="s">
        <v>639</v>
      </c>
      <c r="B22" s="85" t="s">
        <v>90</v>
      </c>
      <c r="C22" s="2"/>
      <c r="D22" s="79"/>
      <c r="E22" s="79"/>
      <c r="F22" s="86">
        <v>1984</v>
      </c>
      <c r="G22" s="209">
        <v>4410</v>
      </c>
      <c r="H22" s="90" t="s">
        <v>117</v>
      </c>
      <c r="I22" s="91"/>
      <c r="J22" s="86"/>
      <c r="K22" s="296" t="s">
        <v>159</v>
      </c>
      <c r="L22" s="297"/>
      <c r="M22" s="298"/>
      <c r="N22" s="86"/>
      <c r="O22" s="86"/>
      <c r="P22" s="86"/>
      <c r="Q22" s="86"/>
      <c r="R22" s="86"/>
      <c r="S22" s="86"/>
      <c r="T22" s="86">
        <v>204.99</v>
      </c>
      <c r="U22" s="79"/>
      <c r="V22" s="79"/>
      <c r="W22" s="107"/>
    </row>
    <row r="23" spans="1:23" s="12" customFormat="1" ht="34.5" customHeight="1">
      <c r="A23" s="2" t="s">
        <v>640</v>
      </c>
      <c r="B23" s="67" t="s">
        <v>91</v>
      </c>
      <c r="C23" s="2"/>
      <c r="D23" s="78"/>
      <c r="E23" s="78"/>
      <c r="F23" s="86">
        <v>1976</v>
      </c>
      <c r="G23" s="83">
        <v>222000</v>
      </c>
      <c r="H23" s="89" t="s">
        <v>114</v>
      </c>
      <c r="I23" s="84"/>
      <c r="J23" s="2"/>
      <c r="K23" s="293" t="s">
        <v>160</v>
      </c>
      <c r="L23" s="294"/>
      <c r="M23" s="295"/>
      <c r="N23" s="2"/>
      <c r="O23" s="2"/>
      <c r="P23" s="2"/>
      <c r="Q23" s="2"/>
      <c r="R23" s="2"/>
      <c r="S23" s="2"/>
      <c r="T23" s="2">
        <v>243.64</v>
      </c>
      <c r="U23" s="78"/>
      <c r="V23" s="78"/>
      <c r="W23" s="106"/>
    </row>
    <row r="24" spans="1:23" s="12" customFormat="1" ht="46.5" customHeight="1">
      <c r="A24" s="2" t="s">
        <v>641</v>
      </c>
      <c r="B24" s="67" t="s">
        <v>92</v>
      </c>
      <c r="C24" s="2"/>
      <c r="D24" s="78"/>
      <c r="E24" s="78"/>
      <c r="F24" s="86">
        <v>1986</v>
      </c>
      <c r="G24" s="83">
        <v>267000</v>
      </c>
      <c r="H24" s="89" t="s">
        <v>114</v>
      </c>
      <c r="I24" s="84"/>
      <c r="J24" s="2"/>
      <c r="K24" s="293" t="s">
        <v>161</v>
      </c>
      <c r="L24" s="294"/>
      <c r="M24" s="295"/>
      <c r="N24" s="2"/>
      <c r="O24" s="2"/>
      <c r="P24" s="2"/>
      <c r="Q24" s="2"/>
      <c r="R24" s="2"/>
      <c r="S24" s="2"/>
      <c r="T24" s="2">
        <v>324.53</v>
      </c>
      <c r="U24" s="78"/>
      <c r="V24" s="78"/>
      <c r="W24" s="106"/>
    </row>
    <row r="25" spans="1:23" s="12" customFormat="1" ht="34.5" customHeight="1">
      <c r="A25" s="2" t="s">
        <v>642</v>
      </c>
      <c r="B25" s="67" t="s">
        <v>93</v>
      </c>
      <c r="C25" s="2"/>
      <c r="D25" s="78"/>
      <c r="E25" s="78"/>
      <c r="F25" s="86">
        <v>1984</v>
      </c>
      <c r="G25" s="83">
        <v>29000</v>
      </c>
      <c r="H25" s="89" t="s">
        <v>114</v>
      </c>
      <c r="I25" s="84"/>
      <c r="J25" s="2"/>
      <c r="K25" s="293" t="s">
        <v>162</v>
      </c>
      <c r="L25" s="294"/>
      <c r="M25" s="295"/>
      <c r="N25" s="2"/>
      <c r="O25" s="2"/>
      <c r="P25" s="2"/>
      <c r="Q25" s="2"/>
      <c r="R25" s="2"/>
      <c r="S25" s="2"/>
      <c r="T25" s="2">
        <v>77</v>
      </c>
      <c r="U25" s="78"/>
      <c r="V25" s="78"/>
      <c r="W25" s="106"/>
    </row>
    <row r="26" spans="1:23" s="12" customFormat="1" ht="34.5" customHeight="1">
      <c r="A26" s="2" t="s">
        <v>643</v>
      </c>
      <c r="B26" s="85" t="s">
        <v>94</v>
      </c>
      <c r="C26" s="2"/>
      <c r="D26" s="79"/>
      <c r="E26" s="79"/>
      <c r="F26" s="86">
        <v>1986</v>
      </c>
      <c r="G26" s="209">
        <v>3566</v>
      </c>
      <c r="H26" s="90" t="s">
        <v>117</v>
      </c>
      <c r="I26" s="91"/>
      <c r="J26" s="86"/>
      <c r="K26" s="296" t="s">
        <v>163</v>
      </c>
      <c r="L26" s="297"/>
      <c r="M26" s="298"/>
      <c r="N26" s="86"/>
      <c r="O26" s="86"/>
      <c r="P26" s="86"/>
      <c r="Q26" s="86"/>
      <c r="R26" s="86"/>
      <c r="S26" s="86"/>
      <c r="T26" s="86">
        <v>209.52</v>
      </c>
      <c r="U26" s="79"/>
      <c r="V26" s="79"/>
      <c r="W26" s="107"/>
    </row>
    <row r="27" spans="1:23" s="12" customFormat="1" ht="131.25" customHeight="1">
      <c r="A27" s="2">
        <v>13</v>
      </c>
      <c r="B27" s="67" t="s">
        <v>95</v>
      </c>
      <c r="C27" s="2"/>
      <c r="D27" s="77" t="s">
        <v>112</v>
      </c>
      <c r="E27" s="77" t="s">
        <v>113</v>
      </c>
      <c r="F27" s="85">
        <v>1974</v>
      </c>
      <c r="G27" s="83">
        <v>1479000</v>
      </c>
      <c r="H27" s="67" t="s">
        <v>114</v>
      </c>
      <c r="I27" s="92" t="s">
        <v>123</v>
      </c>
      <c r="J27" s="67" t="s">
        <v>164</v>
      </c>
      <c r="K27" s="67" t="s">
        <v>141</v>
      </c>
      <c r="L27" s="67" t="s">
        <v>165</v>
      </c>
      <c r="M27" s="67" t="s">
        <v>166</v>
      </c>
      <c r="N27" s="67" t="s">
        <v>188</v>
      </c>
      <c r="O27" s="67" t="s">
        <v>188</v>
      </c>
      <c r="P27" s="67" t="s">
        <v>188</v>
      </c>
      <c r="Q27" s="67" t="s">
        <v>188</v>
      </c>
      <c r="R27" s="67" t="s">
        <v>192</v>
      </c>
      <c r="S27" s="67" t="s">
        <v>188</v>
      </c>
      <c r="T27" s="67"/>
      <c r="U27" s="77">
        <v>2</v>
      </c>
      <c r="V27" s="77" t="s">
        <v>194</v>
      </c>
      <c r="W27" s="105" t="s">
        <v>193</v>
      </c>
    </row>
    <row r="28" spans="1:23" s="12" customFormat="1" ht="33.75" customHeight="1">
      <c r="A28" s="2">
        <v>14</v>
      </c>
      <c r="B28" s="67" t="s">
        <v>96</v>
      </c>
      <c r="C28" s="2"/>
      <c r="D28" s="77" t="s">
        <v>112</v>
      </c>
      <c r="E28" s="77" t="s">
        <v>113</v>
      </c>
      <c r="F28" s="85" t="s">
        <v>124</v>
      </c>
      <c r="G28" s="83">
        <v>768000</v>
      </c>
      <c r="H28" s="67" t="s">
        <v>114</v>
      </c>
      <c r="I28" s="93" t="s">
        <v>125</v>
      </c>
      <c r="J28" s="67" t="s">
        <v>167</v>
      </c>
      <c r="K28" s="67" t="s">
        <v>141</v>
      </c>
      <c r="L28" s="67" t="s">
        <v>165</v>
      </c>
      <c r="M28" s="67"/>
      <c r="N28" s="67" t="s">
        <v>188</v>
      </c>
      <c r="O28" s="67" t="s">
        <v>188</v>
      </c>
      <c r="P28" s="67" t="s">
        <v>188</v>
      </c>
      <c r="Q28" s="67" t="s">
        <v>188</v>
      </c>
      <c r="R28" s="67" t="s">
        <v>192</v>
      </c>
      <c r="S28" s="67" t="s">
        <v>188</v>
      </c>
      <c r="T28" s="67"/>
      <c r="U28" s="77">
        <v>2</v>
      </c>
      <c r="V28" s="77" t="s">
        <v>193</v>
      </c>
      <c r="W28" s="105" t="s">
        <v>193</v>
      </c>
    </row>
    <row r="29" spans="1:23" s="12" customFormat="1" ht="27.75" customHeight="1">
      <c r="A29" s="2">
        <v>15</v>
      </c>
      <c r="B29" s="41" t="s">
        <v>97</v>
      </c>
      <c r="C29" s="2"/>
      <c r="D29" s="78" t="s">
        <v>112</v>
      </c>
      <c r="E29" s="78" t="s">
        <v>113</v>
      </c>
      <c r="F29" s="94" t="s">
        <v>124</v>
      </c>
      <c r="G29" s="83">
        <v>788</v>
      </c>
      <c r="H29" s="2" t="s">
        <v>117</v>
      </c>
      <c r="I29" s="95"/>
      <c r="J29" s="2" t="s">
        <v>144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78"/>
      <c r="V29" s="78" t="s">
        <v>193</v>
      </c>
      <c r="W29" s="106" t="s">
        <v>193</v>
      </c>
    </row>
    <row r="30" spans="1:23" s="12" customFormat="1" ht="58.5" customHeight="1">
      <c r="A30" s="2">
        <v>16</v>
      </c>
      <c r="B30" s="41" t="s">
        <v>98</v>
      </c>
      <c r="C30" s="2"/>
      <c r="D30" s="78" t="s">
        <v>112</v>
      </c>
      <c r="E30" s="78" t="s">
        <v>113</v>
      </c>
      <c r="F30" s="94" t="s">
        <v>126</v>
      </c>
      <c r="G30" s="87">
        <v>32169.79</v>
      </c>
      <c r="H30" s="2" t="s">
        <v>117</v>
      </c>
      <c r="I30" s="95" t="s">
        <v>127</v>
      </c>
      <c r="J30" s="2" t="s">
        <v>144</v>
      </c>
      <c r="K30" s="2" t="s">
        <v>168</v>
      </c>
      <c r="L30" s="2"/>
      <c r="M30" s="2" t="s">
        <v>169</v>
      </c>
      <c r="N30" s="2" t="s">
        <v>188</v>
      </c>
      <c r="O30" s="2" t="s">
        <v>188</v>
      </c>
      <c r="P30" s="2" t="s">
        <v>188</v>
      </c>
      <c r="Q30" s="2" t="s">
        <v>188</v>
      </c>
      <c r="R30" s="2" t="s">
        <v>192</v>
      </c>
      <c r="S30" s="2" t="s">
        <v>188</v>
      </c>
      <c r="T30" s="2"/>
      <c r="U30" s="78">
        <v>1</v>
      </c>
      <c r="V30" s="78" t="s">
        <v>193</v>
      </c>
      <c r="W30" s="106" t="s">
        <v>193</v>
      </c>
    </row>
    <row r="31" spans="1:23" s="12" customFormat="1" ht="52.5" customHeight="1">
      <c r="A31" s="2">
        <v>17</v>
      </c>
      <c r="B31" s="41" t="s">
        <v>99</v>
      </c>
      <c r="C31" s="2"/>
      <c r="D31" s="78" t="s">
        <v>112</v>
      </c>
      <c r="E31" s="78" t="s">
        <v>113</v>
      </c>
      <c r="F31" s="94" t="s">
        <v>124</v>
      </c>
      <c r="G31" s="83">
        <v>126539.57</v>
      </c>
      <c r="H31" s="2" t="s">
        <v>117</v>
      </c>
      <c r="I31" s="92" t="s">
        <v>128</v>
      </c>
      <c r="J31" s="55" t="s">
        <v>144</v>
      </c>
      <c r="K31" s="2" t="s">
        <v>141</v>
      </c>
      <c r="L31" s="2"/>
      <c r="M31" s="2" t="s">
        <v>170</v>
      </c>
      <c r="N31" s="2" t="s">
        <v>189</v>
      </c>
      <c r="O31" s="2" t="s">
        <v>189</v>
      </c>
      <c r="P31" s="2" t="s">
        <v>189</v>
      </c>
      <c r="Q31" s="2" t="s">
        <v>189</v>
      </c>
      <c r="R31" s="2" t="s">
        <v>192</v>
      </c>
      <c r="S31" s="2" t="s">
        <v>189</v>
      </c>
      <c r="T31" s="2"/>
      <c r="U31" s="78">
        <v>1</v>
      </c>
      <c r="V31" s="78" t="s">
        <v>193</v>
      </c>
      <c r="W31" s="106" t="s">
        <v>193</v>
      </c>
    </row>
    <row r="32" spans="1:23" s="12" customFormat="1" ht="83.25" customHeight="1">
      <c r="A32" s="2">
        <v>18</v>
      </c>
      <c r="B32" s="2" t="s">
        <v>100</v>
      </c>
      <c r="C32" s="2"/>
      <c r="D32" s="78" t="s">
        <v>112</v>
      </c>
      <c r="E32" s="78" t="s">
        <v>113</v>
      </c>
      <c r="F32" s="54" t="s">
        <v>129</v>
      </c>
      <c r="G32" s="87">
        <v>3040000</v>
      </c>
      <c r="H32" s="85" t="s">
        <v>114</v>
      </c>
      <c r="I32" s="96" t="s">
        <v>130</v>
      </c>
      <c r="J32" s="55" t="s">
        <v>171</v>
      </c>
      <c r="K32" s="2" t="s">
        <v>141</v>
      </c>
      <c r="L32" s="2" t="s">
        <v>165</v>
      </c>
      <c r="M32" s="2" t="s">
        <v>139</v>
      </c>
      <c r="N32" s="2" t="s">
        <v>188</v>
      </c>
      <c r="O32" s="2" t="s">
        <v>188</v>
      </c>
      <c r="P32" s="2" t="s">
        <v>188</v>
      </c>
      <c r="Q32" s="2" t="s">
        <v>188</v>
      </c>
      <c r="R32" s="2" t="s">
        <v>192</v>
      </c>
      <c r="S32" s="2" t="s">
        <v>188</v>
      </c>
      <c r="T32" s="2"/>
      <c r="U32" s="78">
        <v>2</v>
      </c>
      <c r="V32" s="78" t="s">
        <v>194</v>
      </c>
      <c r="W32" s="106" t="s">
        <v>194</v>
      </c>
    </row>
    <row r="33" spans="1:23" s="12" customFormat="1" ht="40.5" customHeight="1">
      <c r="A33" s="2">
        <v>19</v>
      </c>
      <c r="B33" s="41" t="s">
        <v>101</v>
      </c>
      <c r="C33" s="2"/>
      <c r="D33" s="78" t="s">
        <v>112</v>
      </c>
      <c r="E33" s="78" t="s">
        <v>113</v>
      </c>
      <c r="F33" s="97" t="s">
        <v>131</v>
      </c>
      <c r="G33" s="83">
        <v>12987.58</v>
      </c>
      <c r="H33" s="2" t="s">
        <v>117</v>
      </c>
      <c r="I33" s="95"/>
      <c r="J33" s="55" t="s">
        <v>144</v>
      </c>
      <c r="K33" s="2"/>
      <c r="L33" s="2"/>
      <c r="M33" s="2"/>
      <c r="N33" s="2" t="s">
        <v>192</v>
      </c>
      <c r="O33" s="2" t="s">
        <v>192</v>
      </c>
      <c r="P33" s="2" t="s">
        <v>192</v>
      </c>
      <c r="Q33" s="2" t="s">
        <v>192</v>
      </c>
      <c r="R33" s="2" t="s">
        <v>192</v>
      </c>
      <c r="S33" s="2" t="s">
        <v>192</v>
      </c>
      <c r="T33" s="2"/>
      <c r="U33" s="78"/>
      <c r="V33" s="78"/>
      <c r="W33" s="106"/>
    </row>
    <row r="34" spans="1:23" s="12" customFormat="1" ht="40.5" customHeight="1">
      <c r="A34" s="2">
        <v>20</v>
      </c>
      <c r="B34" s="41" t="s">
        <v>102</v>
      </c>
      <c r="C34" s="2"/>
      <c r="D34" s="78"/>
      <c r="E34" s="78" t="s">
        <v>113</v>
      </c>
      <c r="F34" s="41" t="s">
        <v>132</v>
      </c>
      <c r="G34" s="83">
        <v>24007.72</v>
      </c>
      <c r="H34" s="2" t="s">
        <v>117</v>
      </c>
      <c r="I34" s="75"/>
      <c r="J34" s="2" t="s">
        <v>172</v>
      </c>
      <c r="K34" s="2"/>
      <c r="L34" s="2"/>
      <c r="M34" s="2"/>
      <c r="N34" s="2" t="s">
        <v>192</v>
      </c>
      <c r="O34" s="2" t="s">
        <v>192</v>
      </c>
      <c r="P34" s="2" t="s">
        <v>192</v>
      </c>
      <c r="Q34" s="2" t="s">
        <v>192</v>
      </c>
      <c r="R34" s="2" t="s">
        <v>192</v>
      </c>
      <c r="S34" s="2" t="s">
        <v>192</v>
      </c>
      <c r="T34" s="2"/>
      <c r="U34" s="78"/>
      <c r="V34" s="78"/>
      <c r="W34" s="106"/>
    </row>
    <row r="35" spans="1:23" s="12" customFormat="1" ht="40.5" customHeight="1">
      <c r="A35" s="2">
        <v>21</v>
      </c>
      <c r="B35" s="41" t="s">
        <v>102</v>
      </c>
      <c r="C35" s="2"/>
      <c r="D35" s="78"/>
      <c r="E35" s="78" t="s">
        <v>113</v>
      </c>
      <c r="F35" s="41">
        <v>2010</v>
      </c>
      <c r="G35" s="83">
        <v>46425.07</v>
      </c>
      <c r="H35" s="2" t="s">
        <v>117</v>
      </c>
      <c r="I35" s="75"/>
      <c r="J35" s="2" t="s">
        <v>173</v>
      </c>
      <c r="K35" s="55"/>
      <c r="L35" s="55"/>
      <c r="M35" s="55"/>
      <c r="N35" s="2" t="s">
        <v>192</v>
      </c>
      <c r="O35" s="2" t="s">
        <v>192</v>
      </c>
      <c r="P35" s="2" t="s">
        <v>192</v>
      </c>
      <c r="Q35" s="2" t="s">
        <v>192</v>
      </c>
      <c r="R35" s="2" t="s">
        <v>192</v>
      </c>
      <c r="S35" s="2" t="s">
        <v>192</v>
      </c>
      <c r="T35" s="2"/>
      <c r="U35" s="78"/>
      <c r="V35" s="78"/>
      <c r="W35" s="106"/>
    </row>
    <row r="36" spans="1:23" s="12" customFormat="1" ht="37.5" customHeight="1">
      <c r="A36" s="2">
        <v>22</v>
      </c>
      <c r="B36" s="41" t="s">
        <v>103</v>
      </c>
      <c r="C36" s="2"/>
      <c r="D36" s="78"/>
      <c r="E36" s="78" t="s">
        <v>113</v>
      </c>
      <c r="F36" s="41">
        <v>2010</v>
      </c>
      <c r="G36" s="83">
        <v>602368.9</v>
      </c>
      <c r="H36" s="2" t="s">
        <v>117</v>
      </c>
      <c r="I36" s="75"/>
      <c r="J36" s="2" t="s">
        <v>140</v>
      </c>
      <c r="K36" s="55"/>
      <c r="L36" s="55"/>
      <c r="M36" s="55"/>
      <c r="N36" s="2" t="s">
        <v>192</v>
      </c>
      <c r="O36" s="2" t="s">
        <v>192</v>
      </c>
      <c r="P36" s="2" t="s">
        <v>192</v>
      </c>
      <c r="Q36" s="2" t="s">
        <v>192</v>
      </c>
      <c r="R36" s="2" t="s">
        <v>192</v>
      </c>
      <c r="S36" s="2" t="s">
        <v>192</v>
      </c>
      <c r="T36" s="2"/>
      <c r="U36" s="78"/>
      <c r="V36" s="78"/>
      <c r="W36" s="106"/>
    </row>
    <row r="37" spans="1:23" s="12" customFormat="1" ht="51" customHeight="1">
      <c r="A37" s="2">
        <v>23</v>
      </c>
      <c r="B37" s="41" t="s">
        <v>104</v>
      </c>
      <c r="C37" s="2"/>
      <c r="D37" s="78"/>
      <c r="E37" s="78" t="s">
        <v>113</v>
      </c>
      <c r="F37" s="41">
        <v>2010</v>
      </c>
      <c r="G37" s="83">
        <v>1155548.21</v>
      </c>
      <c r="H37" s="2" t="s">
        <v>117</v>
      </c>
      <c r="I37" s="75" t="s">
        <v>133</v>
      </c>
      <c r="J37" s="2" t="s">
        <v>144</v>
      </c>
      <c r="K37" s="55" t="s">
        <v>174</v>
      </c>
      <c r="L37" s="55"/>
      <c r="M37" s="55"/>
      <c r="N37" s="55" t="s">
        <v>189</v>
      </c>
      <c r="O37" s="55" t="s">
        <v>189</v>
      </c>
      <c r="P37" s="55" t="s">
        <v>189</v>
      </c>
      <c r="Q37" s="55" t="s">
        <v>189</v>
      </c>
      <c r="R37" s="2" t="s">
        <v>192</v>
      </c>
      <c r="S37" s="55" t="s">
        <v>189</v>
      </c>
      <c r="T37" s="2"/>
      <c r="U37" s="78"/>
      <c r="V37" s="78"/>
      <c r="W37" s="106"/>
    </row>
    <row r="38" spans="1:23" s="12" customFormat="1" ht="72" customHeight="1">
      <c r="A38" s="2">
        <v>24</v>
      </c>
      <c r="B38" s="2" t="s">
        <v>671</v>
      </c>
      <c r="C38" s="2"/>
      <c r="D38" s="78" t="s">
        <v>112</v>
      </c>
      <c r="E38" s="78" t="s">
        <v>113</v>
      </c>
      <c r="F38" s="41">
        <v>2011</v>
      </c>
      <c r="G38" s="81">
        <v>6126877.15</v>
      </c>
      <c r="H38" s="2" t="s">
        <v>117</v>
      </c>
      <c r="I38" s="75" t="s">
        <v>118</v>
      </c>
      <c r="J38" s="2" t="s">
        <v>144</v>
      </c>
      <c r="K38" s="2" t="s">
        <v>141</v>
      </c>
      <c r="L38" s="2"/>
      <c r="M38" s="2" t="s">
        <v>139</v>
      </c>
      <c r="N38" s="55" t="s">
        <v>189</v>
      </c>
      <c r="O38" s="55" t="s">
        <v>189</v>
      </c>
      <c r="P38" s="55" t="s">
        <v>189</v>
      </c>
      <c r="Q38" s="55" t="s">
        <v>189</v>
      </c>
      <c r="R38" s="2" t="s">
        <v>192</v>
      </c>
      <c r="S38" s="2" t="s">
        <v>189</v>
      </c>
      <c r="T38" s="2"/>
      <c r="U38" s="78">
        <v>1</v>
      </c>
      <c r="V38" s="78" t="s">
        <v>193</v>
      </c>
      <c r="W38" s="106" t="s">
        <v>193</v>
      </c>
    </row>
    <row r="39" spans="1:23" s="12" customFormat="1" ht="36.75" customHeight="1">
      <c r="A39" s="2">
        <v>25</v>
      </c>
      <c r="B39" s="2" t="s">
        <v>105</v>
      </c>
      <c r="C39" s="2"/>
      <c r="D39" s="78" t="s">
        <v>112</v>
      </c>
      <c r="E39" s="2" t="s">
        <v>113</v>
      </c>
      <c r="F39" s="2">
        <v>2012</v>
      </c>
      <c r="G39" s="83">
        <v>282842.92</v>
      </c>
      <c r="H39" s="2" t="s">
        <v>117</v>
      </c>
      <c r="I39" s="75"/>
      <c r="J39" s="2" t="s">
        <v>140</v>
      </c>
      <c r="K39" s="104"/>
      <c r="L39" s="104"/>
      <c r="M39" s="104"/>
      <c r="N39" s="2" t="s">
        <v>192</v>
      </c>
      <c r="O39" s="2" t="s">
        <v>192</v>
      </c>
      <c r="P39" s="2" t="s">
        <v>192</v>
      </c>
      <c r="Q39" s="2" t="s">
        <v>192</v>
      </c>
      <c r="R39" s="2" t="s">
        <v>192</v>
      </c>
      <c r="S39" s="2" t="s">
        <v>192</v>
      </c>
      <c r="T39" s="2"/>
      <c r="U39" s="2"/>
      <c r="V39" s="2"/>
      <c r="W39" s="108"/>
    </row>
    <row r="40" spans="1:23" s="12" customFormat="1" ht="62.25" customHeight="1">
      <c r="A40" s="2">
        <v>26</v>
      </c>
      <c r="B40" s="2" t="s">
        <v>106</v>
      </c>
      <c r="C40" s="2"/>
      <c r="D40" s="2" t="s">
        <v>112</v>
      </c>
      <c r="E40" s="2" t="s">
        <v>113</v>
      </c>
      <c r="F40" s="2">
        <v>1960</v>
      </c>
      <c r="G40" s="81">
        <v>856000</v>
      </c>
      <c r="H40" s="2" t="s">
        <v>117</v>
      </c>
      <c r="I40" s="75" t="s">
        <v>118</v>
      </c>
      <c r="J40" s="2" t="s">
        <v>175</v>
      </c>
      <c r="K40" s="2" t="s">
        <v>176</v>
      </c>
      <c r="L40" s="2" t="s">
        <v>177</v>
      </c>
      <c r="M40" s="2" t="s">
        <v>178</v>
      </c>
      <c r="N40" s="2" t="s">
        <v>188</v>
      </c>
      <c r="O40" s="2" t="s">
        <v>188</v>
      </c>
      <c r="P40" s="2" t="s">
        <v>188</v>
      </c>
      <c r="Q40" s="2" t="s">
        <v>188</v>
      </c>
      <c r="R40" s="2" t="s">
        <v>192</v>
      </c>
      <c r="S40" s="2" t="s">
        <v>188</v>
      </c>
      <c r="T40" s="2">
        <v>271.08</v>
      </c>
      <c r="U40" s="2">
        <v>1</v>
      </c>
      <c r="V40" s="2" t="s">
        <v>193</v>
      </c>
      <c r="W40" s="2" t="s">
        <v>193</v>
      </c>
    </row>
    <row r="41" spans="1:23" s="12" customFormat="1" ht="71.25" customHeight="1">
      <c r="A41" s="2">
        <v>27</v>
      </c>
      <c r="B41" s="2" t="s">
        <v>107</v>
      </c>
      <c r="C41" s="2"/>
      <c r="D41" s="2" t="s">
        <v>112</v>
      </c>
      <c r="E41" s="2" t="s">
        <v>113</v>
      </c>
      <c r="F41" s="98" t="s">
        <v>134</v>
      </c>
      <c r="G41" s="124">
        <v>2151000</v>
      </c>
      <c r="H41" s="99" t="s">
        <v>114</v>
      </c>
      <c r="I41" s="75" t="s">
        <v>135</v>
      </c>
      <c r="J41" s="67" t="s">
        <v>179</v>
      </c>
      <c r="K41" s="2" t="s">
        <v>137</v>
      </c>
      <c r="L41" s="2" t="s">
        <v>180</v>
      </c>
      <c r="M41" s="2" t="s">
        <v>181</v>
      </c>
      <c r="N41" s="2" t="s">
        <v>188</v>
      </c>
      <c r="O41" s="2" t="s">
        <v>188</v>
      </c>
      <c r="P41" s="2" t="s">
        <v>188</v>
      </c>
      <c r="Q41" s="2" t="s">
        <v>188</v>
      </c>
      <c r="R41" s="2" t="s">
        <v>192</v>
      </c>
      <c r="S41" s="2" t="s">
        <v>188</v>
      </c>
      <c r="T41" s="41">
        <v>732</v>
      </c>
      <c r="U41" s="41">
        <v>2</v>
      </c>
      <c r="V41" s="41" t="s">
        <v>194</v>
      </c>
      <c r="W41" s="41" t="s">
        <v>194</v>
      </c>
    </row>
    <row r="42" spans="1:23" s="12" customFormat="1" ht="42" customHeight="1">
      <c r="A42" s="2">
        <v>28</v>
      </c>
      <c r="B42" s="2" t="s">
        <v>108</v>
      </c>
      <c r="C42" s="2"/>
      <c r="D42" s="2"/>
      <c r="E42" s="2"/>
      <c r="F42" s="2">
        <v>2017</v>
      </c>
      <c r="G42" s="81">
        <v>25341.58</v>
      </c>
      <c r="H42" s="101" t="s">
        <v>117</v>
      </c>
      <c r="I42" s="75"/>
      <c r="J42" s="2" t="s">
        <v>182</v>
      </c>
      <c r="K42" s="2"/>
      <c r="L42" s="2"/>
      <c r="M42" s="2"/>
      <c r="N42" s="2"/>
      <c r="O42" s="2"/>
      <c r="P42" s="2"/>
      <c r="Q42" s="2"/>
      <c r="R42" s="2"/>
      <c r="S42" s="2"/>
      <c r="T42" s="41"/>
      <c r="U42" s="41"/>
      <c r="V42" s="41"/>
      <c r="W42" s="41"/>
    </row>
    <row r="43" spans="1:23" s="12" customFormat="1" ht="61.5" customHeight="1">
      <c r="A43" s="2">
        <v>29</v>
      </c>
      <c r="B43" s="2" t="s">
        <v>109</v>
      </c>
      <c r="C43" s="2"/>
      <c r="D43" s="2"/>
      <c r="E43" s="2"/>
      <c r="F43" s="2">
        <v>2018</v>
      </c>
      <c r="G43" s="81">
        <v>22924.34</v>
      </c>
      <c r="H43" s="101" t="s">
        <v>117</v>
      </c>
      <c r="I43" s="75"/>
      <c r="J43" s="2" t="s">
        <v>183</v>
      </c>
      <c r="K43" s="2"/>
      <c r="L43" s="2"/>
      <c r="M43" s="2"/>
      <c r="N43" s="2"/>
      <c r="O43" s="2"/>
      <c r="P43" s="2"/>
      <c r="Q43" s="2"/>
      <c r="R43" s="2"/>
      <c r="S43" s="2"/>
      <c r="T43" s="41"/>
      <c r="U43" s="41"/>
      <c r="V43" s="41"/>
      <c r="W43" s="41"/>
    </row>
    <row r="44" spans="1:23" s="12" customFormat="1" ht="46.5" customHeight="1">
      <c r="A44" s="2">
        <v>30</v>
      </c>
      <c r="B44" s="2" t="s">
        <v>109</v>
      </c>
      <c r="C44" s="2"/>
      <c r="D44" s="2"/>
      <c r="E44" s="2"/>
      <c r="F44" s="2">
        <v>2018</v>
      </c>
      <c r="G44" s="81">
        <v>22924.33</v>
      </c>
      <c r="H44" s="101" t="s">
        <v>117</v>
      </c>
      <c r="I44" s="75"/>
      <c r="J44" s="2" t="s">
        <v>184</v>
      </c>
      <c r="K44" s="2"/>
      <c r="L44" s="2"/>
      <c r="M44" s="2"/>
      <c r="N44" s="2"/>
      <c r="O44" s="2"/>
      <c r="P44" s="2"/>
      <c r="Q44" s="2"/>
      <c r="R44" s="2"/>
      <c r="S44" s="2"/>
      <c r="T44" s="41"/>
      <c r="U44" s="41"/>
      <c r="V44" s="41"/>
      <c r="W44" s="41"/>
    </row>
    <row r="45" spans="1:23" s="12" customFormat="1" ht="52.5" customHeight="1">
      <c r="A45" s="2">
        <v>31</v>
      </c>
      <c r="B45" s="2" t="s">
        <v>109</v>
      </c>
      <c r="C45" s="2"/>
      <c r="D45" s="2"/>
      <c r="E45" s="2"/>
      <c r="F45" s="2">
        <v>2018</v>
      </c>
      <c r="G45" s="81">
        <v>22924.33</v>
      </c>
      <c r="H45" s="101" t="s">
        <v>117</v>
      </c>
      <c r="I45" s="75"/>
      <c r="J45" s="2" t="s">
        <v>185</v>
      </c>
      <c r="K45" s="2"/>
      <c r="L45" s="2"/>
      <c r="M45" s="2"/>
      <c r="N45" s="2"/>
      <c r="O45" s="2"/>
      <c r="P45" s="2"/>
      <c r="Q45" s="2"/>
      <c r="R45" s="2"/>
      <c r="S45" s="2"/>
      <c r="T45" s="41"/>
      <c r="U45" s="41"/>
      <c r="V45" s="41"/>
      <c r="W45" s="41"/>
    </row>
    <row r="46" spans="1:23" s="12" customFormat="1" ht="42" customHeight="1">
      <c r="A46" s="2">
        <v>32</v>
      </c>
      <c r="B46" s="2" t="s">
        <v>102</v>
      </c>
      <c r="C46" s="2"/>
      <c r="D46" s="2"/>
      <c r="E46" s="2"/>
      <c r="F46" s="2">
        <v>2018</v>
      </c>
      <c r="G46" s="81">
        <v>52441.23</v>
      </c>
      <c r="H46" s="101" t="s">
        <v>117</v>
      </c>
      <c r="I46" s="75"/>
      <c r="J46" s="2" t="s">
        <v>171</v>
      </c>
      <c r="K46" s="2"/>
      <c r="L46" s="2"/>
      <c r="M46" s="2"/>
      <c r="N46" s="2"/>
      <c r="O46" s="2"/>
      <c r="P46" s="2"/>
      <c r="Q46" s="2"/>
      <c r="R46" s="2"/>
      <c r="S46" s="2"/>
      <c r="T46" s="41"/>
      <c r="U46" s="41"/>
      <c r="V46" s="41"/>
      <c r="W46" s="41"/>
    </row>
    <row r="47" spans="1:23" s="12" customFormat="1" ht="42" customHeight="1">
      <c r="A47" s="2">
        <v>33</v>
      </c>
      <c r="B47" s="2" t="s">
        <v>102</v>
      </c>
      <c r="C47" s="2"/>
      <c r="D47" s="2"/>
      <c r="E47" s="2"/>
      <c r="F47" s="2">
        <v>2018</v>
      </c>
      <c r="G47" s="81">
        <v>50798.74</v>
      </c>
      <c r="H47" s="101" t="s">
        <v>117</v>
      </c>
      <c r="I47" s="75"/>
      <c r="J47" s="2" t="s">
        <v>140</v>
      </c>
      <c r="K47" s="2"/>
      <c r="L47" s="2"/>
      <c r="M47" s="2"/>
      <c r="N47" s="2"/>
      <c r="O47" s="2"/>
      <c r="P47" s="2"/>
      <c r="Q47" s="2"/>
      <c r="R47" s="2"/>
      <c r="S47" s="2"/>
      <c r="T47" s="41"/>
      <c r="U47" s="41"/>
      <c r="V47" s="41"/>
      <c r="W47" s="41"/>
    </row>
    <row r="48" spans="1:23" s="12" customFormat="1" ht="42" customHeight="1">
      <c r="A48" s="2">
        <v>34</v>
      </c>
      <c r="B48" s="2" t="s">
        <v>102</v>
      </c>
      <c r="C48" s="2"/>
      <c r="D48" s="2"/>
      <c r="E48" s="2"/>
      <c r="F48" s="2">
        <v>2018</v>
      </c>
      <c r="G48" s="81">
        <v>52441.23</v>
      </c>
      <c r="H48" s="101" t="s">
        <v>117</v>
      </c>
      <c r="I48" s="75"/>
      <c r="J48" s="2" t="s">
        <v>151</v>
      </c>
      <c r="K48" s="2"/>
      <c r="L48" s="2"/>
      <c r="M48" s="2"/>
      <c r="N48" s="2"/>
      <c r="O48" s="2"/>
      <c r="P48" s="2"/>
      <c r="Q48" s="2"/>
      <c r="R48" s="2"/>
      <c r="S48" s="2"/>
      <c r="T48" s="41"/>
      <c r="U48" s="41"/>
      <c r="V48" s="41"/>
      <c r="W48" s="41"/>
    </row>
    <row r="49" spans="1:23" s="12" customFormat="1" ht="42" customHeight="1">
      <c r="A49" s="2">
        <v>35</v>
      </c>
      <c r="B49" s="2" t="s">
        <v>110</v>
      </c>
      <c r="C49" s="2"/>
      <c r="D49" s="2"/>
      <c r="E49" s="2"/>
      <c r="F49" s="2">
        <v>2018</v>
      </c>
      <c r="G49" s="81">
        <v>274237.5</v>
      </c>
      <c r="H49" s="101" t="s">
        <v>117</v>
      </c>
      <c r="I49" s="75"/>
      <c r="J49" s="2" t="s">
        <v>186</v>
      </c>
      <c r="K49" s="2"/>
      <c r="L49" s="2"/>
      <c r="M49" s="2"/>
      <c r="N49" s="2"/>
      <c r="O49" s="2"/>
      <c r="P49" s="2"/>
      <c r="Q49" s="2"/>
      <c r="R49" s="2"/>
      <c r="S49" s="2"/>
      <c r="T49" s="41"/>
      <c r="U49" s="41"/>
      <c r="V49" s="41"/>
      <c r="W49" s="41"/>
    </row>
    <row r="50" spans="1:23" s="12" customFormat="1" ht="42" customHeight="1">
      <c r="A50" s="2">
        <v>36</v>
      </c>
      <c r="B50" s="2" t="s">
        <v>111</v>
      </c>
      <c r="C50" s="2"/>
      <c r="D50" s="2"/>
      <c r="E50" s="2"/>
      <c r="F50" s="103">
        <v>2019</v>
      </c>
      <c r="G50" s="81">
        <v>31437</v>
      </c>
      <c r="H50" s="101" t="s">
        <v>117</v>
      </c>
      <c r="I50" s="75"/>
      <c r="J50" s="2" t="s">
        <v>148</v>
      </c>
      <c r="K50" s="2"/>
      <c r="L50" s="2"/>
      <c r="M50" s="2"/>
      <c r="N50" s="2"/>
      <c r="O50" s="2"/>
      <c r="P50" s="2"/>
      <c r="Q50" s="2"/>
      <c r="R50" s="2"/>
      <c r="S50" s="2"/>
      <c r="T50" s="41"/>
      <c r="U50" s="41"/>
      <c r="V50" s="41"/>
      <c r="W50" s="41"/>
    </row>
    <row r="51" spans="1:23" s="12" customFormat="1" ht="42" customHeight="1">
      <c r="A51" s="2">
        <v>37</v>
      </c>
      <c r="B51" s="2" t="s">
        <v>111</v>
      </c>
      <c r="C51" s="2"/>
      <c r="D51" s="2"/>
      <c r="E51" s="2"/>
      <c r="F51" s="2">
        <v>2019</v>
      </c>
      <c r="G51" s="81">
        <v>37441.44</v>
      </c>
      <c r="H51" s="101" t="s">
        <v>117</v>
      </c>
      <c r="I51" s="75"/>
      <c r="J51" s="2" t="s">
        <v>187</v>
      </c>
      <c r="K51" s="2"/>
      <c r="L51" s="2"/>
      <c r="M51" s="2"/>
      <c r="N51" s="2"/>
      <c r="O51" s="2"/>
      <c r="P51" s="2"/>
      <c r="Q51" s="2"/>
      <c r="R51" s="2"/>
      <c r="S51" s="2"/>
      <c r="T51" s="41"/>
      <c r="U51" s="41"/>
      <c r="V51" s="41"/>
      <c r="W51" s="41"/>
    </row>
    <row r="52" spans="1:23" s="12" customFormat="1" ht="42" customHeight="1">
      <c r="A52" s="2">
        <v>38</v>
      </c>
      <c r="B52" s="2" t="s">
        <v>102</v>
      </c>
      <c r="C52" s="2"/>
      <c r="D52" s="2"/>
      <c r="E52" s="2"/>
      <c r="F52" s="2">
        <v>2019</v>
      </c>
      <c r="G52" s="81">
        <v>83160</v>
      </c>
      <c r="H52" s="101" t="s">
        <v>117</v>
      </c>
      <c r="I52" s="75"/>
      <c r="J52" s="2" t="s">
        <v>150</v>
      </c>
      <c r="K52" s="2"/>
      <c r="L52" s="2"/>
      <c r="M52" s="2"/>
      <c r="N52" s="2"/>
      <c r="O52" s="2"/>
      <c r="P52" s="2"/>
      <c r="Q52" s="2"/>
      <c r="R52" s="2"/>
      <c r="S52" s="2"/>
      <c r="T52" s="41"/>
      <c r="U52" s="41"/>
      <c r="V52" s="41"/>
      <c r="W52" s="41"/>
    </row>
    <row r="53" spans="1:23" s="12" customFormat="1" ht="52.5" customHeight="1">
      <c r="A53" s="2">
        <v>39</v>
      </c>
      <c r="B53" s="2" t="s">
        <v>669</v>
      </c>
      <c r="C53" s="2"/>
      <c r="D53" s="2"/>
      <c r="E53" s="2"/>
      <c r="F53" s="182" t="s">
        <v>670</v>
      </c>
      <c r="G53" s="81">
        <v>8476533.25</v>
      </c>
      <c r="H53" s="101" t="s">
        <v>117</v>
      </c>
      <c r="I53" s="95" t="s">
        <v>118</v>
      </c>
      <c r="J53" s="2" t="s">
        <v>144</v>
      </c>
      <c r="K53" s="2"/>
      <c r="L53" s="2"/>
      <c r="M53" s="2"/>
      <c r="N53" s="2" t="s">
        <v>188</v>
      </c>
      <c r="O53" s="2" t="s">
        <v>188</v>
      </c>
      <c r="P53" s="2" t="s">
        <v>188</v>
      </c>
      <c r="Q53" s="2" t="s">
        <v>188</v>
      </c>
      <c r="R53" s="2" t="s">
        <v>192</v>
      </c>
      <c r="S53" s="2" t="s">
        <v>188</v>
      </c>
      <c r="T53" s="268"/>
      <c r="U53" s="78">
        <v>1</v>
      </c>
      <c r="V53" s="78" t="s">
        <v>193</v>
      </c>
      <c r="W53" s="106" t="s">
        <v>193</v>
      </c>
    </row>
    <row r="54" spans="1:23" s="6" customFormat="1" ht="38.25" customHeight="1">
      <c r="A54" s="292" t="s">
        <v>0</v>
      </c>
      <c r="B54" s="292" t="s">
        <v>0</v>
      </c>
      <c r="C54" s="292"/>
      <c r="D54" s="58"/>
      <c r="E54" s="37"/>
      <c r="F54" s="2"/>
      <c r="G54" s="210">
        <f>SUM(G7:G53)</f>
        <v>33900626.69</v>
      </c>
      <c r="H54" s="41"/>
      <c r="I54" s="41"/>
      <c r="J54" s="41"/>
      <c r="K54" s="41"/>
      <c r="L54" s="41"/>
      <c r="M54" s="41"/>
      <c r="N54" s="41"/>
      <c r="O54" s="41"/>
      <c r="P54" s="14"/>
      <c r="Q54" s="14"/>
      <c r="R54" s="14"/>
      <c r="S54" s="14"/>
      <c r="T54" s="14"/>
      <c r="U54" s="14"/>
      <c r="V54" s="14"/>
      <c r="W54" s="14"/>
    </row>
    <row r="55" spans="1:23" ht="26.25" customHeight="1">
      <c r="A55" s="306" t="s">
        <v>313</v>
      </c>
      <c r="B55" s="306"/>
      <c r="C55" s="306"/>
      <c r="D55" s="306"/>
      <c r="E55" s="306"/>
      <c r="F55" s="306"/>
      <c r="G55" s="306"/>
      <c r="H55" s="214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</row>
    <row r="56" spans="1:23" s="12" customFormat="1" ht="58.5" customHeight="1">
      <c r="A56" s="2">
        <v>1</v>
      </c>
      <c r="B56" s="196" t="s">
        <v>314</v>
      </c>
      <c r="C56" s="196"/>
      <c r="D56" s="196" t="s">
        <v>194</v>
      </c>
      <c r="E56" s="196" t="s">
        <v>193</v>
      </c>
      <c r="F56" s="5"/>
      <c r="G56" s="217">
        <v>20000</v>
      </c>
      <c r="H56" s="197" t="s">
        <v>117</v>
      </c>
      <c r="I56" s="41"/>
      <c r="J56" s="196" t="s">
        <v>315</v>
      </c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</row>
    <row r="57" spans="1:23" s="6" customFormat="1" ht="32.25" customHeight="1">
      <c r="A57" s="292" t="s">
        <v>0</v>
      </c>
      <c r="B57" s="292" t="s">
        <v>0</v>
      </c>
      <c r="C57" s="292"/>
      <c r="D57" s="58"/>
      <c r="E57" s="37"/>
      <c r="F57" s="2"/>
      <c r="G57" s="210">
        <f>SUM(G56)</f>
        <v>20000</v>
      </c>
      <c r="H57" s="41"/>
      <c r="I57" s="41"/>
      <c r="J57" s="41"/>
      <c r="K57" s="41"/>
      <c r="L57" s="41"/>
      <c r="M57" s="41"/>
      <c r="N57" s="41"/>
      <c r="O57" s="41"/>
      <c r="P57" s="14"/>
      <c r="Q57" s="14"/>
      <c r="R57" s="14"/>
      <c r="S57" s="14"/>
      <c r="T57" s="14"/>
      <c r="U57" s="14"/>
      <c r="V57" s="14"/>
      <c r="W57" s="14"/>
    </row>
    <row r="58" spans="1:23" ht="33" customHeight="1">
      <c r="A58" s="306" t="s">
        <v>372</v>
      </c>
      <c r="B58" s="306"/>
      <c r="C58" s="306"/>
      <c r="D58" s="306"/>
      <c r="E58" s="306"/>
      <c r="F58" s="306"/>
      <c r="G58" s="306"/>
      <c r="H58" s="211"/>
      <c r="I58" s="212"/>
      <c r="J58" s="212"/>
      <c r="K58" s="212"/>
      <c r="L58" s="212"/>
      <c r="M58" s="212"/>
      <c r="N58" s="212"/>
      <c r="O58" s="212"/>
      <c r="P58" s="213"/>
      <c r="Q58" s="213"/>
      <c r="R58" s="213"/>
      <c r="S58" s="213"/>
      <c r="T58" s="213"/>
      <c r="U58" s="213"/>
      <c r="V58" s="213"/>
      <c r="W58" s="213"/>
    </row>
    <row r="59" spans="1:23" s="6" customFormat="1" ht="77.25" customHeight="1">
      <c r="A59" s="2">
        <v>1</v>
      </c>
      <c r="B59" s="162" t="s">
        <v>373</v>
      </c>
      <c r="C59" s="2" t="s">
        <v>374</v>
      </c>
      <c r="D59" s="109" t="s">
        <v>112</v>
      </c>
      <c r="E59" s="109" t="s">
        <v>113</v>
      </c>
      <c r="F59" s="111">
        <v>2017</v>
      </c>
      <c r="G59" s="198">
        <v>2632330.71</v>
      </c>
      <c r="H59" s="150" t="s">
        <v>375</v>
      </c>
      <c r="I59" s="109" t="s">
        <v>376</v>
      </c>
      <c r="J59" s="109" t="s">
        <v>377</v>
      </c>
      <c r="K59" s="109" t="s">
        <v>141</v>
      </c>
      <c r="L59" s="109" t="s">
        <v>378</v>
      </c>
      <c r="M59" s="109" t="s">
        <v>379</v>
      </c>
      <c r="N59" s="109" t="s">
        <v>380</v>
      </c>
      <c r="O59" s="109" t="s">
        <v>380</v>
      </c>
      <c r="P59" s="109" t="s">
        <v>380</v>
      </c>
      <c r="Q59" s="109" t="s">
        <v>380</v>
      </c>
      <c r="R59" s="109" t="s">
        <v>192</v>
      </c>
      <c r="S59" s="109" t="s">
        <v>380</v>
      </c>
      <c r="T59" s="14">
        <v>950</v>
      </c>
      <c r="U59" s="111">
        <v>1</v>
      </c>
      <c r="V59" s="111" t="s">
        <v>113</v>
      </c>
      <c r="W59" s="111" t="s">
        <v>113</v>
      </c>
    </row>
    <row r="60" spans="1:23" s="6" customFormat="1" ht="33.75" customHeight="1">
      <c r="A60" s="292" t="s">
        <v>0</v>
      </c>
      <c r="B60" s="292"/>
      <c r="C60" s="292"/>
      <c r="D60" s="58"/>
      <c r="E60" s="37"/>
      <c r="F60" s="2"/>
      <c r="G60" s="210">
        <f>SUM(G59:G59)</f>
        <v>2632330.71</v>
      </c>
      <c r="H60" s="41"/>
      <c r="I60" s="41"/>
      <c r="J60" s="41"/>
      <c r="K60" s="41"/>
      <c r="L60" s="41"/>
      <c r="M60" s="41"/>
      <c r="N60" s="41"/>
      <c r="O60" s="41"/>
      <c r="P60" s="14"/>
      <c r="Q60" s="14"/>
      <c r="R60" s="14"/>
      <c r="S60" s="14"/>
      <c r="T60" s="14"/>
      <c r="U60" s="14"/>
      <c r="V60" s="14"/>
      <c r="W60" s="14"/>
    </row>
    <row r="61" spans="1:23" ht="31.5" customHeight="1">
      <c r="A61" s="306" t="s">
        <v>386</v>
      </c>
      <c r="B61" s="306"/>
      <c r="C61" s="306"/>
      <c r="D61" s="306"/>
      <c r="E61" s="306"/>
      <c r="F61" s="306"/>
      <c r="G61" s="306"/>
      <c r="H61" s="211"/>
      <c r="I61" s="212"/>
      <c r="J61" s="212"/>
      <c r="K61" s="212"/>
      <c r="L61" s="212"/>
      <c r="M61" s="212"/>
      <c r="N61" s="212"/>
      <c r="O61" s="212"/>
      <c r="P61" s="213"/>
      <c r="Q61" s="213"/>
      <c r="R61" s="213"/>
      <c r="S61" s="213"/>
      <c r="T61" s="213"/>
      <c r="U61" s="213"/>
      <c r="V61" s="213"/>
      <c r="W61" s="213"/>
    </row>
    <row r="62" spans="1:23" s="6" customFormat="1" ht="156.75" customHeight="1">
      <c r="A62" s="2">
        <v>1</v>
      </c>
      <c r="B62" s="46" t="s">
        <v>387</v>
      </c>
      <c r="C62" s="78" t="s">
        <v>388</v>
      </c>
      <c r="D62" s="78" t="s">
        <v>112</v>
      </c>
      <c r="E62" s="78" t="s">
        <v>113</v>
      </c>
      <c r="F62" s="78">
        <v>1964</v>
      </c>
      <c r="G62" s="218">
        <v>1720000</v>
      </c>
      <c r="H62" s="153" t="s">
        <v>114</v>
      </c>
      <c r="I62" s="98" t="s">
        <v>389</v>
      </c>
      <c r="J62" s="154" t="s">
        <v>390</v>
      </c>
      <c r="K62" s="78" t="s">
        <v>391</v>
      </c>
      <c r="L62" s="78" t="s">
        <v>392</v>
      </c>
      <c r="M62" s="78" t="s">
        <v>393</v>
      </c>
      <c r="N62" s="78" t="s">
        <v>188</v>
      </c>
      <c r="O62" s="78" t="s">
        <v>191</v>
      </c>
      <c r="P62" s="78" t="s">
        <v>188</v>
      </c>
      <c r="Q62" s="78" t="s">
        <v>380</v>
      </c>
      <c r="R62" s="78" t="s">
        <v>192</v>
      </c>
      <c r="S62" s="78" t="s">
        <v>188</v>
      </c>
      <c r="T62" s="155">
        <v>821</v>
      </c>
      <c r="U62" s="156">
        <v>2</v>
      </c>
      <c r="V62" s="156" t="s">
        <v>394</v>
      </c>
      <c r="W62" s="157" t="s">
        <v>113</v>
      </c>
    </row>
    <row r="63" spans="1:23" s="12" customFormat="1" ht="31.5" customHeight="1">
      <c r="A63" s="2"/>
      <c r="B63" s="292" t="s">
        <v>0</v>
      </c>
      <c r="C63" s="292"/>
      <c r="D63" s="58"/>
      <c r="E63" s="35"/>
      <c r="F63" s="41"/>
      <c r="G63" s="210">
        <f>SUM(G62)</f>
        <v>1720000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</row>
    <row r="64" spans="1:23" ht="34.5" customHeight="1">
      <c r="A64" s="306" t="s">
        <v>403</v>
      </c>
      <c r="B64" s="306"/>
      <c r="C64" s="306"/>
      <c r="D64" s="306"/>
      <c r="E64" s="306"/>
      <c r="F64" s="306"/>
      <c r="G64" s="306"/>
      <c r="H64" s="211"/>
      <c r="I64" s="212"/>
      <c r="J64" s="212"/>
      <c r="K64" s="212"/>
      <c r="L64" s="212"/>
      <c r="M64" s="212"/>
      <c r="N64" s="212"/>
      <c r="O64" s="212"/>
      <c r="P64" s="213"/>
      <c r="Q64" s="213"/>
      <c r="R64" s="213"/>
      <c r="S64" s="213"/>
      <c r="T64" s="213"/>
      <c r="U64" s="213"/>
      <c r="V64" s="213"/>
      <c r="W64" s="213"/>
    </row>
    <row r="65" spans="1:23" s="38" customFormat="1" ht="159.75" customHeight="1">
      <c r="A65" s="49">
        <v>1</v>
      </c>
      <c r="B65" s="46" t="s">
        <v>387</v>
      </c>
      <c r="C65" s="2" t="s">
        <v>388</v>
      </c>
      <c r="D65" s="2" t="s">
        <v>112</v>
      </c>
      <c r="E65" s="2" t="s">
        <v>113</v>
      </c>
      <c r="F65" s="2">
        <v>1968</v>
      </c>
      <c r="G65" s="160">
        <v>1854000</v>
      </c>
      <c r="H65" s="101" t="s">
        <v>114</v>
      </c>
      <c r="I65" s="2" t="s">
        <v>406</v>
      </c>
      <c r="J65" s="46" t="s">
        <v>407</v>
      </c>
      <c r="K65" s="2" t="s">
        <v>137</v>
      </c>
      <c r="L65" s="2" t="s">
        <v>392</v>
      </c>
      <c r="M65" s="2" t="s">
        <v>409</v>
      </c>
      <c r="N65" s="2" t="s">
        <v>380</v>
      </c>
      <c r="O65" s="2" t="s">
        <v>188</v>
      </c>
      <c r="P65" s="2" t="s">
        <v>188</v>
      </c>
      <c r="Q65" s="2" t="s">
        <v>380</v>
      </c>
      <c r="R65" s="2" t="s">
        <v>192</v>
      </c>
      <c r="S65" s="2" t="s">
        <v>188</v>
      </c>
      <c r="T65" s="40">
        <v>885</v>
      </c>
      <c r="U65" s="41">
        <v>2</v>
      </c>
      <c r="V65" s="41" t="s">
        <v>410</v>
      </c>
      <c r="W65" s="41" t="s">
        <v>113</v>
      </c>
    </row>
    <row r="66" spans="1:23" s="38" customFormat="1" ht="52.5" customHeight="1">
      <c r="A66" s="49">
        <v>2</v>
      </c>
      <c r="B66" s="2" t="s">
        <v>404</v>
      </c>
      <c r="C66" s="2"/>
      <c r="D66" s="2"/>
      <c r="E66" s="2"/>
      <c r="F66" s="2"/>
      <c r="G66" s="81">
        <v>20000</v>
      </c>
      <c r="H66" s="101" t="s">
        <v>375</v>
      </c>
      <c r="I66" s="75"/>
      <c r="J66" s="2" t="s">
        <v>408</v>
      </c>
      <c r="K66" s="187"/>
      <c r="L66" s="187"/>
      <c r="M66" s="187"/>
      <c r="N66" s="187"/>
      <c r="O66" s="187"/>
      <c r="P66" s="201"/>
      <c r="Q66" s="201"/>
      <c r="R66" s="201"/>
      <c r="S66" s="201"/>
      <c r="T66" s="201"/>
      <c r="U66" s="201"/>
      <c r="V66" s="201"/>
      <c r="W66" s="201"/>
    </row>
    <row r="67" spans="1:23" s="38" customFormat="1" ht="41.25" customHeight="1">
      <c r="A67" s="49">
        <v>3</v>
      </c>
      <c r="B67" s="2" t="s">
        <v>405</v>
      </c>
      <c r="C67" s="2"/>
      <c r="D67" s="2"/>
      <c r="E67" s="2"/>
      <c r="F67" s="2"/>
      <c r="G67" s="81">
        <v>20000</v>
      </c>
      <c r="H67" s="101" t="s">
        <v>375</v>
      </c>
      <c r="I67" s="75"/>
      <c r="J67" s="2" t="s">
        <v>408</v>
      </c>
      <c r="K67" s="187"/>
      <c r="L67" s="187"/>
      <c r="M67" s="187"/>
      <c r="N67" s="187"/>
      <c r="O67" s="187"/>
      <c r="P67" s="201"/>
      <c r="Q67" s="201"/>
      <c r="R67" s="201"/>
      <c r="S67" s="201"/>
      <c r="T67" s="201"/>
      <c r="U67" s="201"/>
      <c r="V67" s="201"/>
      <c r="W67" s="201"/>
    </row>
    <row r="68" spans="1:23" s="38" customFormat="1" ht="41.25" customHeight="1">
      <c r="A68" s="49">
        <v>4</v>
      </c>
      <c r="B68" s="2" t="s">
        <v>672</v>
      </c>
      <c r="C68" s="2"/>
      <c r="D68" s="2" t="s">
        <v>112</v>
      </c>
      <c r="E68" s="2" t="s">
        <v>113</v>
      </c>
      <c r="F68" s="2">
        <v>2019</v>
      </c>
      <c r="G68" s="81">
        <v>27060</v>
      </c>
      <c r="H68" s="101" t="s">
        <v>375</v>
      </c>
      <c r="I68" s="75"/>
      <c r="J68" s="2" t="s">
        <v>152</v>
      </c>
      <c r="K68" s="187"/>
      <c r="L68" s="187"/>
      <c r="M68" s="187"/>
      <c r="N68" s="187"/>
      <c r="O68" s="187"/>
      <c r="P68" s="201"/>
      <c r="Q68" s="201"/>
      <c r="R68" s="201"/>
      <c r="S68" s="201"/>
      <c r="T68" s="201"/>
      <c r="U68" s="201"/>
      <c r="V68" s="201"/>
      <c r="W68" s="201"/>
    </row>
    <row r="69" spans="1:23" s="6" customFormat="1" ht="36.75" customHeight="1">
      <c r="A69" s="292" t="s">
        <v>23</v>
      </c>
      <c r="B69" s="292"/>
      <c r="C69" s="292"/>
      <c r="D69" s="58"/>
      <c r="E69" s="37"/>
      <c r="F69" s="2"/>
      <c r="G69" s="210">
        <f>SUM(G65:G68)</f>
        <v>1921060</v>
      </c>
      <c r="H69" s="41"/>
      <c r="I69" s="41"/>
      <c r="J69" s="41"/>
      <c r="K69" s="41"/>
      <c r="L69" s="41"/>
      <c r="M69" s="41"/>
      <c r="N69" s="41"/>
      <c r="O69" s="41"/>
      <c r="P69" s="14"/>
      <c r="Q69" s="14"/>
      <c r="R69" s="14"/>
      <c r="S69" s="14"/>
      <c r="T69" s="14"/>
      <c r="U69" s="14"/>
      <c r="V69" s="14"/>
      <c r="W69" s="14"/>
    </row>
    <row r="70" spans="1:23" s="6" customFormat="1" ht="34.5" customHeight="1">
      <c r="A70" s="306" t="s">
        <v>419</v>
      </c>
      <c r="B70" s="306"/>
      <c r="C70" s="306"/>
      <c r="D70" s="306"/>
      <c r="E70" s="306"/>
      <c r="F70" s="306"/>
      <c r="G70" s="306"/>
      <c r="H70" s="211"/>
      <c r="I70" s="212"/>
      <c r="J70" s="212"/>
      <c r="K70" s="212"/>
      <c r="L70" s="212"/>
      <c r="M70" s="212"/>
      <c r="N70" s="212"/>
      <c r="O70" s="212"/>
      <c r="P70" s="213"/>
      <c r="Q70" s="213"/>
      <c r="R70" s="213"/>
      <c r="S70" s="213"/>
      <c r="T70" s="213"/>
      <c r="U70" s="213"/>
      <c r="V70" s="213"/>
      <c r="W70" s="213"/>
    </row>
    <row r="71" spans="1:23" s="38" customFormat="1" ht="85.5" customHeight="1">
      <c r="A71" s="49">
        <v>1</v>
      </c>
      <c r="B71" s="162" t="s">
        <v>420</v>
      </c>
      <c r="C71" s="2" t="s">
        <v>388</v>
      </c>
      <c r="D71" s="109" t="s">
        <v>112</v>
      </c>
      <c r="E71" s="109" t="s">
        <v>113</v>
      </c>
      <c r="F71" s="161">
        <v>1900</v>
      </c>
      <c r="G71" s="219">
        <v>2933000</v>
      </c>
      <c r="H71" s="150" t="s">
        <v>114</v>
      </c>
      <c r="I71" s="299" t="s">
        <v>425</v>
      </c>
      <c r="J71" s="162" t="s">
        <v>426</v>
      </c>
      <c r="K71" s="109" t="s">
        <v>137</v>
      </c>
      <c r="L71" s="109" t="s">
        <v>145</v>
      </c>
      <c r="M71" s="109" t="s">
        <v>427</v>
      </c>
      <c r="N71" s="109" t="s">
        <v>380</v>
      </c>
      <c r="O71" s="109" t="s">
        <v>188</v>
      </c>
      <c r="P71" s="109" t="s">
        <v>188</v>
      </c>
      <c r="Q71" s="109" t="s">
        <v>188</v>
      </c>
      <c r="R71" s="109" t="s">
        <v>192</v>
      </c>
      <c r="S71" s="109" t="s">
        <v>188</v>
      </c>
      <c r="T71" s="40">
        <v>1000</v>
      </c>
      <c r="U71" s="111">
        <v>3</v>
      </c>
      <c r="V71" s="111" t="s">
        <v>113</v>
      </c>
      <c r="W71" s="111" t="s">
        <v>113</v>
      </c>
    </row>
    <row r="72" spans="1:23" s="38" customFormat="1" ht="142.5" customHeight="1">
      <c r="A72" s="49">
        <v>2</v>
      </c>
      <c r="B72" s="162" t="s">
        <v>421</v>
      </c>
      <c r="C72" s="2" t="s">
        <v>388</v>
      </c>
      <c r="D72" s="109" t="s">
        <v>112</v>
      </c>
      <c r="E72" s="109" t="s">
        <v>113</v>
      </c>
      <c r="F72" s="161">
        <v>1968</v>
      </c>
      <c r="G72" s="163">
        <v>5656000</v>
      </c>
      <c r="H72" s="150" t="s">
        <v>114</v>
      </c>
      <c r="I72" s="300"/>
      <c r="J72" s="162" t="s">
        <v>426</v>
      </c>
      <c r="K72" s="109" t="s">
        <v>391</v>
      </c>
      <c r="L72" s="109" t="s">
        <v>392</v>
      </c>
      <c r="M72" s="109" t="s">
        <v>428</v>
      </c>
      <c r="N72" s="109" t="s">
        <v>188</v>
      </c>
      <c r="O72" s="109" t="s">
        <v>188</v>
      </c>
      <c r="P72" s="109" t="s">
        <v>188</v>
      </c>
      <c r="Q72" s="109" t="s">
        <v>188</v>
      </c>
      <c r="R72" s="109" t="s">
        <v>192</v>
      </c>
      <c r="S72" s="109" t="s">
        <v>188</v>
      </c>
      <c r="T72" s="40">
        <v>5000</v>
      </c>
      <c r="U72" s="111">
        <v>3</v>
      </c>
      <c r="V72" s="111" t="s">
        <v>112</v>
      </c>
      <c r="W72" s="111" t="s">
        <v>113</v>
      </c>
    </row>
    <row r="73" spans="1:23" s="38" customFormat="1" ht="142.5" customHeight="1">
      <c r="A73" s="49"/>
      <c r="B73" s="289" t="s">
        <v>387</v>
      </c>
      <c r="C73" s="109" t="s">
        <v>388</v>
      </c>
      <c r="D73" s="111" t="s">
        <v>112</v>
      </c>
      <c r="E73" s="109" t="s">
        <v>113</v>
      </c>
      <c r="F73" s="111">
        <v>2001</v>
      </c>
      <c r="G73" s="288">
        <v>2425308.42</v>
      </c>
      <c r="H73" s="290" t="s">
        <v>375</v>
      </c>
      <c r="I73" s="301"/>
      <c r="J73" s="162" t="s">
        <v>426</v>
      </c>
      <c r="K73" s="109" t="s">
        <v>391</v>
      </c>
      <c r="L73" s="109" t="s">
        <v>392</v>
      </c>
      <c r="M73" s="109" t="s">
        <v>427</v>
      </c>
      <c r="N73" s="109" t="s">
        <v>380</v>
      </c>
      <c r="O73" s="109" t="s">
        <v>188</v>
      </c>
      <c r="P73" s="109" t="s">
        <v>188</v>
      </c>
      <c r="Q73" s="109" t="s">
        <v>188</v>
      </c>
      <c r="R73" s="109" t="s">
        <v>192</v>
      </c>
      <c r="S73" s="109" t="s">
        <v>188</v>
      </c>
      <c r="T73" s="291">
        <v>2300</v>
      </c>
      <c r="U73" s="111">
        <v>3</v>
      </c>
      <c r="V73" s="111" t="s">
        <v>112</v>
      </c>
      <c r="W73" s="111" t="s">
        <v>113</v>
      </c>
    </row>
    <row r="74" spans="1:23" s="38" customFormat="1" ht="57.75" customHeight="1">
      <c r="A74" s="49">
        <v>3</v>
      </c>
      <c r="B74" s="2" t="s">
        <v>422</v>
      </c>
      <c r="C74" s="2" t="s">
        <v>388</v>
      </c>
      <c r="D74" s="41" t="s">
        <v>112</v>
      </c>
      <c r="E74" s="2" t="s">
        <v>113</v>
      </c>
      <c r="F74" s="41">
        <v>2010</v>
      </c>
      <c r="G74" s="164">
        <v>4229230.37</v>
      </c>
      <c r="H74" s="101" t="s">
        <v>375</v>
      </c>
      <c r="I74" s="2"/>
      <c r="J74" s="162" t="s">
        <v>426</v>
      </c>
      <c r="K74" s="2" t="s">
        <v>429</v>
      </c>
      <c r="L74" s="2" t="s">
        <v>145</v>
      </c>
      <c r="M74" s="109" t="s">
        <v>430</v>
      </c>
      <c r="N74" s="2" t="s">
        <v>380</v>
      </c>
      <c r="O74" s="2" t="s">
        <v>380</v>
      </c>
      <c r="P74" s="2" t="s">
        <v>380</v>
      </c>
      <c r="Q74" s="2" t="s">
        <v>380</v>
      </c>
      <c r="R74" s="109" t="s">
        <v>192</v>
      </c>
      <c r="S74" s="2" t="s">
        <v>380</v>
      </c>
      <c r="T74" s="41">
        <v>1300</v>
      </c>
      <c r="U74" s="41">
        <v>1</v>
      </c>
      <c r="V74" s="41" t="s">
        <v>113</v>
      </c>
      <c r="W74" s="41" t="s">
        <v>113</v>
      </c>
    </row>
    <row r="75" spans="1:23" s="38" customFormat="1" ht="36" customHeight="1">
      <c r="A75" s="49">
        <v>4</v>
      </c>
      <c r="B75" s="2" t="s">
        <v>423</v>
      </c>
      <c r="C75" s="2"/>
      <c r="D75" s="2" t="s">
        <v>112</v>
      </c>
      <c r="E75" s="2" t="s">
        <v>113</v>
      </c>
      <c r="F75" s="2">
        <v>2012</v>
      </c>
      <c r="G75" s="81">
        <v>39999.99</v>
      </c>
      <c r="H75" s="101" t="s">
        <v>375</v>
      </c>
      <c r="I75" s="75"/>
      <c r="J75" s="162" t="s">
        <v>426</v>
      </c>
      <c r="K75" s="187"/>
      <c r="L75" s="187"/>
      <c r="M75" s="187"/>
      <c r="N75" s="187"/>
      <c r="O75" s="187"/>
      <c r="P75" s="201"/>
      <c r="Q75" s="201"/>
      <c r="R75" s="201"/>
      <c r="S75" s="201"/>
      <c r="T75" s="201"/>
      <c r="U75" s="201"/>
      <c r="V75" s="201"/>
      <c r="W75" s="201"/>
    </row>
    <row r="76" spans="1:23" s="38" customFormat="1" ht="52.5" customHeight="1">
      <c r="A76" s="49">
        <v>5</v>
      </c>
      <c r="B76" s="2" t="s">
        <v>424</v>
      </c>
      <c r="C76" s="2"/>
      <c r="D76" s="2" t="s">
        <v>112</v>
      </c>
      <c r="E76" s="2" t="s">
        <v>113</v>
      </c>
      <c r="F76" s="2">
        <v>2015</v>
      </c>
      <c r="G76" s="81">
        <v>100000</v>
      </c>
      <c r="H76" s="2" t="s">
        <v>375</v>
      </c>
      <c r="I76" s="75"/>
      <c r="J76" s="162" t="s">
        <v>426</v>
      </c>
      <c r="K76" s="187"/>
      <c r="L76" s="187"/>
      <c r="M76" s="187"/>
      <c r="N76" s="187"/>
      <c r="O76" s="187"/>
      <c r="P76" s="201"/>
      <c r="Q76" s="201"/>
      <c r="R76" s="201"/>
      <c r="S76" s="201"/>
      <c r="T76" s="201"/>
      <c r="U76" s="201"/>
      <c r="V76" s="201"/>
      <c r="W76" s="201"/>
    </row>
    <row r="77" spans="1:23" s="38" customFormat="1" ht="52.5" customHeight="1">
      <c r="A77" s="49">
        <v>5</v>
      </c>
      <c r="B77" s="2" t="s">
        <v>672</v>
      </c>
      <c r="C77" s="2"/>
      <c r="D77" s="2" t="s">
        <v>112</v>
      </c>
      <c r="E77" s="2" t="s">
        <v>113</v>
      </c>
      <c r="F77" s="2">
        <v>2019</v>
      </c>
      <c r="G77" s="81">
        <v>27060</v>
      </c>
      <c r="H77" s="2" t="s">
        <v>375</v>
      </c>
      <c r="I77" s="75"/>
      <c r="J77" s="162" t="s">
        <v>144</v>
      </c>
      <c r="K77" s="187"/>
      <c r="L77" s="187"/>
      <c r="M77" s="187"/>
      <c r="N77" s="187"/>
      <c r="O77" s="187"/>
      <c r="P77" s="201"/>
      <c r="Q77" s="201"/>
      <c r="R77" s="201"/>
      <c r="S77" s="201"/>
      <c r="T77" s="201"/>
      <c r="U77" s="201"/>
      <c r="V77" s="201"/>
      <c r="W77" s="201"/>
    </row>
    <row r="78" spans="1:23" s="6" customFormat="1" ht="36.75" customHeight="1">
      <c r="A78" s="292" t="s">
        <v>23</v>
      </c>
      <c r="B78" s="292"/>
      <c r="C78" s="292"/>
      <c r="D78" s="58"/>
      <c r="E78" s="37"/>
      <c r="F78" s="2"/>
      <c r="G78" s="210">
        <f>SUM(G71:G77)</f>
        <v>15410598.78</v>
      </c>
      <c r="H78" s="41"/>
      <c r="I78" s="41"/>
      <c r="J78" s="41"/>
      <c r="K78" s="41"/>
      <c r="L78" s="41"/>
      <c r="M78" s="41"/>
      <c r="N78" s="41"/>
      <c r="O78" s="41"/>
      <c r="P78" s="14"/>
      <c r="Q78" s="14"/>
      <c r="R78" s="14"/>
      <c r="S78" s="14"/>
      <c r="T78" s="14"/>
      <c r="U78" s="14"/>
      <c r="V78" s="14"/>
      <c r="W78" s="14"/>
    </row>
    <row r="79" spans="1:23" s="6" customFormat="1" ht="33.75" customHeight="1">
      <c r="A79" s="308" t="s">
        <v>530</v>
      </c>
      <c r="B79" s="308"/>
      <c r="C79" s="308"/>
      <c r="D79" s="308"/>
      <c r="E79" s="308"/>
      <c r="F79" s="308"/>
      <c r="G79" s="308"/>
      <c r="H79" s="216"/>
      <c r="I79" s="212"/>
      <c r="J79" s="212"/>
      <c r="K79" s="212"/>
      <c r="L79" s="212"/>
      <c r="M79" s="212"/>
      <c r="N79" s="212"/>
      <c r="O79" s="212"/>
      <c r="P79" s="213"/>
      <c r="Q79" s="213"/>
      <c r="R79" s="213"/>
      <c r="S79" s="213"/>
      <c r="T79" s="213"/>
      <c r="U79" s="213"/>
      <c r="V79" s="213"/>
      <c r="W79" s="213"/>
    </row>
    <row r="80" spans="1:23" s="38" customFormat="1" ht="52.5" customHeight="1">
      <c r="A80" s="49">
        <v>1</v>
      </c>
      <c r="B80" s="78" t="s">
        <v>531</v>
      </c>
      <c r="C80" s="78" t="s">
        <v>532</v>
      </c>
      <c r="D80" s="78" t="s">
        <v>112</v>
      </c>
      <c r="E80" s="78" t="s">
        <v>113</v>
      </c>
      <c r="F80" s="78" t="s">
        <v>533</v>
      </c>
      <c r="G80" s="2" t="s">
        <v>668</v>
      </c>
      <c r="H80" s="2"/>
      <c r="I80" s="202"/>
      <c r="J80" s="78" t="s">
        <v>534</v>
      </c>
      <c r="K80" s="78" t="s">
        <v>535</v>
      </c>
      <c r="L80" s="78" t="s">
        <v>536</v>
      </c>
      <c r="M80" s="78" t="s">
        <v>537</v>
      </c>
      <c r="N80" s="78" t="s">
        <v>188</v>
      </c>
      <c r="O80" s="78" t="s">
        <v>188</v>
      </c>
      <c r="P80" s="78" t="s">
        <v>188</v>
      </c>
      <c r="Q80" s="78" t="s">
        <v>188</v>
      </c>
      <c r="R80" s="78" t="s">
        <v>192</v>
      </c>
      <c r="S80" s="78" t="s">
        <v>188</v>
      </c>
      <c r="T80" s="156" t="s">
        <v>538</v>
      </c>
      <c r="U80" s="156">
        <v>2</v>
      </c>
      <c r="V80" s="156" t="s">
        <v>113</v>
      </c>
      <c r="W80" s="2" t="s">
        <v>539</v>
      </c>
    </row>
    <row r="81" spans="1:23" s="12" customFormat="1" ht="30" customHeight="1" thickBot="1">
      <c r="A81" s="307" t="s">
        <v>23</v>
      </c>
      <c r="B81" s="307"/>
      <c r="C81" s="307"/>
      <c r="D81" s="199"/>
      <c r="E81" s="44"/>
      <c r="F81" s="200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</row>
    <row r="82" spans="1:15" s="6" customFormat="1" ht="45.75" customHeight="1" thickBot="1">
      <c r="A82" s="9"/>
      <c r="B82" s="39"/>
      <c r="E82" s="303" t="s">
        <v>68</v>
      </c>
      <c r="F82" s="304"/>
      <c r="G82" s="269">
        <f>SUM(G78,G69,G63,G60,G57,G54)</f>
        <v>55604616.18</v>
      </c>
      <c r="H82" s="9"/>
      <c r="I82" s="9"/>
      <c r="J82" s="12"/>
      <c r="K82" s="12"/>
      <c r="L82" s="12"/>
      <c r="M82" s="12"/>
      <c r="N82" s="12"/>
      <c r="O82" s="12"/>
    </row>
    <row r="83" spans="1:15" s="6" customFormat="1" ht="12.75">
      <c r="A83" s="9"/>
      <c r="B83" s="9"/>
      <c r="C83" s="11"/>
      <c r="D83" s="31"/>
      <c r="E83" s="32"/>
      <c r="F83" s="9"/>
      <c r="G83" s="9"/>
      <c r="H83" s="9"/>
      <c r="I83" s="9"/>
      <c r="J83" s="12"/>
      <c r="K83" s="12"/>
      <c r="L83" s="12"/>
      <c r="M83" s="12"/>
      <c r="N83" s="12"/>
      <c r="O83" s="12"/>
    </row>
    <row r="84" spans="1:15" s="6" customFormat="1" ht="12.75">
      <c r="A84" s="9"/>
      <c r="B84"/>
      <c r="C84"/>
      <c r="D84"/>
      <c r="E84"/>
      <c r="F84"/>
      <c r="G84"/>
      <c r="H84" s="9"/>
      <c r="I84" s="9"/>
      <c r="J84" s="12"/>
      <c r="K84" s="12"/>
      <c r="L84" s="12"/>
      <c r="M84" s="12"/>
      <c r="N84" s="12"/>
      <c r="O84" s="12"/>
    </row>
    <row r="85" spans="1:15" s="6" customFormat="1" ht="12.75">
      <c r="A85" s="9"/>
      <c r="B85"/>
      <c r="C85"/>
      <c r="D85"/>
      <c r="E85"/>
      <c r="F85"/>
      <c r="G85"/>
      <c r="H85" s="9"/>
      <c r="I85" s="9"/>
      <c r="J85" s="12"/>
      <c r="K85" s="12"/>
      <c r="L85" s="12"/>
      <c r="M85" s="12"/>
      <c r="N85" s="12"/>
      <c r="O85" s="12"/>
    </row>
    <row r="86" spans="1:15" s="6" customFormat="1" ht="12.75">
      <c r="A86" s="9"/>
      <c r="B86"/>
      <c r="C86"/>
      <c r="D86"/>
      <c r="E86"/>
      <c r="F86"/>
      <c r="G86"/>
      <c r="H86" s="9"/>
      <c r="I86" s="9"/>
      <c r="J86" s="12"/>
      <c r="K86" s="12"/>
      <c r="L86" s="12"/>
      <c r="M86" s="12"/>
      <c r="N86" s="12"/>
      <c r="O86" s="12"/>
    </row>
    <row r="87" spans="2:7" ht="12.75" customHeight="1">
      <c r="B87"/>
      <c r="C87"/>
      <c r="D87"/>
      <c r="E87"/>
      <c r="F87"/>
      <c r="G87"/>
    </row>
    <row r="88" spans="1:15" s="6" customFormat="1" ht="12.75">
      <c r="A88" s="9"/>
      <c r="B88"/>
      <c r="C88"/>
      <c r="D88"/>
      <c r="E88"/>
      <c r="F88"/>
      <c r="G88"/>
      <c r="H88" s="9"/>
      <c r="I88" s="9"/>
      <c r="J88" s="12"/>
      <c r="K88" s="12"/>
      <c r="L88" s="12"/>
      <c r="M88" s="12"/>
      <c r="N88" s="12"/>
      <c r="O88" s="12"/>
    </row>
    <row r="89" spans="1:15" s="6" customFormat="1" ht="12.75">
      <c r="A89" s="9"/>
      <c r="B89"/>
      <c r="C89"/>
      <c r="D89"/>
      <c r="E89"/>
      <c r="F89"/>
      <c r="G89"/>
      <c r="H89" s="9"/>
      <c r="I89" s="9"/>
      <c r="J89" s="12"/>
      <c r="K89" s="12"/>
      <c r="L89" s="12"/>
      <c r="M89" s="12"/>
      <c r="N89" s="12"/>
      <c r="O89" s="12"/>
    </row>
    <row r="90" spans="2:7" ht="12.75">
      <c r="B90"/>
      <c r="C90"/>
      <c r="D90"/>
      <c r="E90"/>
      <c r="F90"/>
      <c r="G90"/>
    </row>
    <row r="91" spans="2:7" ht="21.75" customHeight="1">
      <c r="B91"/>
      <c r="C91"/>
      <c r="D91"/>
      <c r="E91"/>
      <c r="F91"/>
      <c r="G91"/>
    </row>
    <row r="92" spans="2:7" ht="12.75">
      <c r="B92"/>
      <c r="C92"/>
      <c r="D92"/>
      <c r="E92"/>
      <c r="F92"/>
      <c r="G92"/>
    </row>
    <row r="93" spans="2:7" ht="12.75">
      <c r="B93"/>
      <c r="C93"/>
      <c r="D93"/>
      <c r="E93"/>
      <c r="F93"/>
      <c r="G93"/>
    </row>
  </sheetData>
  <sheetProtection/>
  <mergeCells count="40">
    <mergeCell ref="A69:C69"/>
    <mergeCell ref="C4:C5"/>
    <mergeCell ref="D4:D5"/>
    <mergeCell ref="E4:E5"/>
    <mergeCell ref="F4:F5"/>
    <mergeCell ref="A79:G79"/>
    <mergeCell ref="A78:C78"/>
    <mergeCell ref="A70:G70"/>
    <mergeCell ref="W4:W5"/>
    <mergeCell ref="I4:I5"/>
    <mergeCell ref="J4:J5"/>
    <mergeCell ref="K4:M4"/>
    <mergeCell ref="N4:S4"/>
    <mergeCell ref="A57:C57"/>
    <mergeCell ref="A55:G55"/>
    <mergeCell ref="V4:V5"/>
    <mergeCell ref="A6:E6"/>
    <mergeCell ref="A54:C54"/>
    <mergeCell ref="A4:A5"/>
    <mergeCell ref="B4:B5"/>
    <mergeCell ref="A58:G58"/>
    <mergeCell ref="I71:I73"/>
    <mergeCell ref="G4:G5"/>
    <mergeCell ref="H4:H5"/>
    <mergeCell ref="E82:F82"/>
    <mergeCell ref="T4:T5"/>
    <mergeCell ref="U4:U5"/>
    <mergeCell ref="A61:G61"/>
    <mergeCell ref="B63:C63"/>
    <mergeCell ref="A81:C81"/>
    <mergeCell ref="A64:G64"/>
    <mergeCell ref="A60:C60"/>
    <mergeCell ref="K25:M25"/>
    <mergeCell ref="K26:M26"/>
    <mergeCell ref="K19:M19"/>
    <mergeCell ref="K20:M20"/>
    <mergeCell ref="K21:M21"/>
    <mergeCell ref="K22:M22"/>
    <mergeCell ref="K23:M23"/>
    <mergeCell ref="K24:M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33" r:id="rId1"/>
  <headerFooter alignWithMargins="0">
    <oddFooter>&amp;CStrona &amp;P z &amp;N</oddFooter>
  </headerFooter>
  <rowBreaks count="2" manualBreakCount="2">
    <brk id="60" max="22" man="1"/>
    <brk id="83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698"/>
  <sheetViews>
    <sheetView view="pageBreakPreview" zoomScale="75" zoomScaleNormal="80" zoomScaleSheetLayoutView="75" zoomScalePageLayoutView="0" workbookViewId="0" topLeftCell="A163">
      <selection activeCell="C169" sqref="C169"/>
    </sheetView>
  </sheetViews>
  <sheetFormatPr defaultColWidth="9.140625" defaultRowHeight="12.75"/>
  <cols>
    <col min="1" max="1" width="5.57421875" style="9" customWidth="1"/>
    <col min="2" max="2" width="47.57421875" style="21" customWidth="1"/>
    <col min="3" max="3" width="15.421875" style="11" customWidth="1"/>
    <col min="4" max="4" width="18.421875" style="31" customWidth="1"/>
    <col min="5" max="5" width="12.140625" style="0" bestFit="1" customWidth="1"/>
    <col min="6" max="6" width="11.140625" style="0" customWidth="1"/>
  </cols>
  <sheetData>
    <row r="1" spans="1:4" ht="12.75">
      <c r="A1" s="20" t="s">
        <v>576</v>
      </c>
      <c r="D1" s="43"/>
    </row>
    <row r="3" spans="1:4" ht="20.25" customHeight="1">
      <c r="A3" s="314" t="s">
        <v>80</v>
      </c>
      <c r="B3" s="315"/>
      <c r="C3" s="315"/>
      <c r="D3" s="316"/>
    </row>
    <row r="4" spans="1:4" ht="26.25" customHeight="1">
      <c r="A4" s="309" t="s">
        <v>5</v>
      </c>
      <c r="B4" s="309"/>
      <c r="C4" s="309"/>
      <c r="D4" s="309"/>
    </row>
    <row r="5" spans="1:4" ht="30" customHeight="1">
      <c r="A5" s="211" t="s">
        <v>25</v>
      </c>
      <c r="B5" s="211" t="s">
        <v>33</v>
      </c>
      <c r="C5" s="211" t="s">
        <v>34</v>
      </c>
      <c r="D5" s="220" t="s">
        <v>35</v>
      </c>
    </row>
    <row r="6" spans="1:4" s="12" customFormat="1" ht="12.75">
      <c r="A6" s="2">
        <v>1</v>
      </c>
      <c r="B6" s="1" t="s">
        <v>195</v>
      </c>
      <c r="C6" s="2">
        <v>2015</v>
      </c>
      <c r="D6" s="36">
        <v>1499</v>
      </c>
    </row>
    <row r="7" spans="1:4" s="12" customFormat="1" ht="12.75">
      <c r="A7" s="2">
        <v>2</v>
      </c>
      <c r="B7" s="1" t="s">
        <v>196</v>
      </c>
      <c r="C7" s="2">
        <v>2015</v>
      </c>
      <c r="D7" s="36">
        <v>520</v>
      </c>
    </row>
    <row r="8" spans="1:4" s="12" customFormat="1" ht="12.75">
      <c r="A8" s="2">
        <v>3</v>
      </c>
      <c r="B8" s="1" t="s">
        <v>197</v>
      </c>
      <c r="C8" s="2">
        <v>2015</v>
      </c>
      <c r="D8" s="102">
        <v>9311.1</v>
      </c>
    </row>
    <row r="9" spans="1:4" s="12" customFormat="1" ht="12.75">
      <c r="A9" s="2">
        <v>4</v>
      </c>
      <c r="B9" s="1" t="s">
        <v>198</v>
      </c>
      <c r="C9" s="2">
        <v>2015</v>
      </c>
      <c r="D9" s="102">
        <v>1955.7</v>
      </c>
    </row>
    <row r="10" spans="1:4" s="12" customFormat="1" ht="12.75">
      <c r="A10" s="2">
        <v>5</v>
      </c>
      <c r="B10" s="1" t="s">
        <v>199</v>
      </c>
      <c r="C10" s="2">
        <v>2015</v>
      </c>
      <c r="D10" s="102">
        <v>1179</v>
      </c>
    </row>
    <row r="11" spans="1:4" s="12" customFormat="1" ht="12.75">
      <c r="A11" s="2">
        <v>6</v>
      </c>
      <c r="B11" s="1" t="s">
        <v>200</v>
      </c>
      <c r="C11" s="2">
        <v>2015</v>
      </c>
      <c r="D11" s="102">
        <v>1729</v>
      </c>
    </row>
    <row r="12" spans="1:4" s="12" customFormat="1" ht="12.75">
      <c r="A12" s="2">
        <v>7</v>
      </c>
      <c r="B12" s="1" t="s">
        <v>201</v>
      </c>
      <c r="C12" s="2">
        <v>2015</v>
      </c>
      <c r="D12" s="102">
        <v>2085</v>
      </c>
    </row>
    <row r="13" spans="1:4" s="12" customFormat="1" ht="12.75">
      <c r="A13" s="2">
        <v>8</v>
      </c>
      <c r="B13" s="1" t="s">
        <v>202</v>
      </c>
      <c r="C13" s="2">
        <v>2015</v>
      </c>
      <c r="D13" s="102">
        <v>1250</v>
      </c>
    </row>
    <row r="14" spans="1:4" s="12" customFormat="1" ht="12.75">
      <c r="A14" s="2">
        <v>9</v>
      </c>
      <c r="B14" s="1" t="s">
        <v>203</v>
      </c>
      <c r="C14" s="2">
        <v>2016</v>
      </c>
      <c r="D14" s="42">
        <v>699</v>
      </c>
    </row>
    <row r="15" spans="1:4" s="12" customFormat="1" ht="12.75">
      <c r="A15" s="2">
        <v>10</v>
      </c>
      <c r="B15" s="1" t="s">
        <v>204</v>
      </c>
      <c r="C15" s="2">
        <v>2016</v>
      </c>
      <c r="D15" s="100">
        <v>4690</v>
      </c>
    </row>
    <row r="16" spans="1:4" s="12" customFormat="1" ht="12.75">
      <c r="A16" s="2">
        <v>11</v>
      </c>
      <c r="B16" s="1" t="s">
        <v>205</v>
      </c>
      <c r="C16" s="2">
        <v>2016</v>
      </c>
      <c r="D16" s="100">
        <v>1070</v>
      </c>
    </row>
    <row r="17" spans="1:4" s="12" customFormat="1" ht="12.75">
      <c r="A17" s="2">
        <v>12</v>
      </c>
      <c r="B17" s="1" t="s">
        <v>206</v>
      </c>
      <c r="C17" s="2">
        <v>2017</v>
      </c>
      <c r="D17" s="102">
        <v>1098.94</v>
      </c>
    </row>
    <row r="18" spans="1:4" s="12" customFormat="1" ht="12.75">
      <c r="A18" s="2">
        <v>13</v>
      </c>
      <c r="B18" s="1" t="s">
        <v>207</v>
      </c>
      <c r="C18" s="2">
        <v>2017</v>
      </c>
      <c r="D18" s="42">
        <v>3708</v>
      </c>
    </row>
    <row r="19" spans="1:4" s="12" customFormat="1" ht="12.75">
      <c r="A19" s="2">
        <v>14</v>
      </c>
      <c r="B19" s="1" t="s">
        <v>208</v>
      </c>
      <c r="C19" s="2">
        <v>2017</v>
      </c>
      <c r="D19" s="42">
        <v>912</v>
      </c>
    </row>
    <row r="20" spans="1:4" s="12" customFormat="1" ht="12.75">
      <c r="A20" s="2">
        <v>15</v>
      </c>
      <c r="B20" s="1" t="s">
        <v>207</v>
      </c>
      <c r="C20" s="2">
        <v>2017</v>
      </c>
      <c r="D20" s="42">
        <v>3680</v>
      </c>
    </row>
    <row r="21" spans="1:4" s="12" customFormat="1" ht="12.75">
      <c r="A21" s="2">
        <v>16</v>
      </c>
      <c r="B21" s="1" t="s">
        <v>209</v>
      </c>
      <c r="C21" s="2">
        <v>2017</v>
      </c>
      <c r="D21" s="102">
        <v>1579.84</v>
      </c>
    </row>
    <row r="22" spans="1:4" s="12" customFormat="1" ht="12.75">
      <c r="A22" s="2">
        <v>17</v>
      </c>
      <c r="B22" s="1" t="s">
        <v>210</v>
      </c>
      <c r="C22" s="2">
        <v>2018</v>
      </c>
      <c r="D22" s="102">
        <v>3440</v>
      </c>
    </row>
    <row r="23" spans="1:4" s="12" customFormat="1" ht="13.5">
      <c r="A23" s="2"/>
      <c r="B23" s="221" t="s">
        <v>0</v>
      </c>
      <c r="C23" s="49"/>
      <c r="D23" s="222">
        <f>SUM(D6:D22)</f>
        <v>40406.58</v>
      </c>
    </row>
    <row r="24" spans="1:4" s="12" customFormat="1" ht="22.5" customHeight="1">
      <c r="A24" s="309" t="s">
        <v>211</v>
      </c>
      <c r="B24" s="309"/>
      <c r="C24" s="309"/>
      <c r="D24" s="309"/>
    </row>
    <row r="25" spans="1:4" s="12" customFormat="1" ht="26.25">
      <c r="A25" s="211" t="s">
        <v>25</v>
      </c>
      <c r="B25" s="211" t="s">
        <v>33</v>
      </c>
      <c r="C25" s="211" t="s">
        <v>34</v>
      </c>
      <c r="D25" s="220" t="s">
        <v>35</v>
      </c>
    </row>
    <row r="26" spans="1:4" s="12" customFormat="1" ht="12.75">
      <c r="A26" s="2">
        <v>1</v>
      </c>
      <c r="B26" s="1" t="s">
        <v>212</v>
      </c>
      <c r="C26" s="2">
        <v>2015</v>
      </c>
      <c r="D26" s="102">
        <v>1199</v>
      </c>
    </row>
    <row r="27" spans="1:4" s="12" customFormat="1" ht="12.75">
      <c r="A27" s="2">
        <v>2</v>
      </c>
      <c r="B27" s="1" t="s">
        <v>213</v>
      </c>
      <c r="C27" s="2">
        <v>2016</v>
      </c>
      <c r="D27" s="100">
        <v>16450.5</v>
      </c>
    </row>
    <row r="28" spans="1:4" s="12" customFormat="1" ht="18" customHeight="1">
      <c r="A28" s="2">
        <v>3</v>
      </c>
      <c r="B28" s="1" t="s">
        <v>214</v>
      </c>
      <c r="C28" s="2">
        <v>2018</v>
      </c>
      <c r="D28" s="102">
        <v>2799</v>
      </c>
    </row>
    <row r="29" spans="1:4" s="12" customFormat="1" ht="13.5">
      <c r="A29" s="2"/>
      <c r="B29" s="221" t="s">
        <v>0</v>
      </c>
      <c r="C29" s="223"/>
      <c r="D29" s="224">
        <f>SUM(D26:D28)</f>
        <v>20448.5</v>
      </c>
    </row>
    <row r="30" spans="1:4" s="12" customFormat="1" ht="17.25" customHeight="1">
      <c r="A30" s="309" t="s">
        <v>42</v>
      </c>
      <c r="B30" s="309"/>
      <c r="C30" s="309"/>
      <c r="D30" s="309"/>
    </row>
    <row r="31" spans="1:4" s="12" customFormat="1" ht="26.25">
      <c r="A31" s="211" t="s">
        <v>25</v>
      </c>
      <c r="B31" s="211" t="s">
        <v>33</v>
      </c>
      <c r="C31" s="211" t="s">
        <v>34</v>
      </c>
      <c r="D31" s="220" t="s">
        <v>35</v>
      </c>
    </row>
    <row r="32" spans="1:4" s="12" customFormat="1" ht="12.75">
      <c r="A32" s="2">
        <v>1</v>
      </c>
      <c r="B32" s="1" t="s">
        <v>215</v>
      </c>
      <c r="C32" s="109">
        <v>2018</v>
      </c>
      <c r="D32" s="110">
        <v>5441.52</v>
      </c>
    </row>
    <row r="33" spans="1:4" s="12" customFormat="1" ht="19.5" customHeight="1">
      <c r="A33" s="2"/>
      <c r="B33" s="221" t="s">
        <v>0</v>
      </c>
      <c r="C33" s="49"/>
      <c r="D33" s="225">
        <f>SUM(D32)</f>
        <v>5441.52</v>
      </c>
    </row>
    <row r="34" spans="1:5" s="12" customFormat="1" ht="12.75">
      <c r="A34"/>
      <c r="B34"/>
      <c r="C34"/>
      <c r="D34"/>
      <c r="E34"/>
    </row>
    <row r="35" spans="1:5" s="12" customFormat="1" ht="12.75">
      <c r="A35"/>
      <c r="B35"/>
      <c r="C35"/>
      <c r="D35"/>
      <c r="E35"/>
    </row>
    <row r="36" spans="1:4" ht="21" customHeight="1">
      <c r="A36" s="310" t="s">
        <v>313</v>
      </c>
      <c r="B36" s="310"/>
      <c r="C36" s="310"/>
      <c r="D36" s="310"/>
    </row>
    <row r="37" spans="1:4" s="16" customFormat="1" ht="12.75">
      <c r="A37" s="309" t="s">
        <v>211</v>
      </c>
      <c r="B37" s="309"/>
      <c r="C37" s="309"/>
      <c r="D37" s="309"/>
    </row>
    <row r="38" spans="1:4" s="16" customFormat="1" ht="26.25">
      <c r="A38" s="211" t="s">
        <v>25</v>
      </c>
      <c r="B38" s="211" t="s">
        <v>33</v>
      </c>
      <c r="C38" s="211" t="s">
        <v>34</v>
      </c>
      <c r="D38" s="220" t="s">
        <v>35</v>
      </c>
    </row>
    <row r="39" spans="1:4" s="16" customFormat="1" ht="12.75">
      <c r="A39" s="2">
        <v>1</v>
      </c>
      <c r="B39" s="138" t="s">
        <v>316</v>
      </c>
      <c r="C39" s="171">
        <v>2015</v>
      </c>
      <c r="D39" s="226">
        <v>4100</v>
      </c>
    </row>
    <row r="40" spans="1:4" s="16" customFormat="1" ht="12.75">
      <c r="A40" s="2">
        <v>2</v>
      </c>
      <c r="B40" s="138" t="s">
        <v>317</v>
      </c>
      <c r="C40" s="171">
        <v>2016</v>
      </c>
      <c r="D40" s="226">
        <v>2899</v>
      </c>
    </row>
    <row r="41" spans="1:4" s="16" customFormat="1" ht="12.75">
      <c r="A41" s="2">
        <v>3</v>
      </c>
      <c r="B41" s="138" t="s">
        <v>318</v>
      </c>
      <c r="C41" s="171">
        <v>2018</v>
      </c>
      <c r="D41" s="226">
        <v>3900</v>
      </c>
    </row>
    <row r="42" spans="1:4" s="16" customFormat="1" ht="12.75">
      <c r="A42" s="2">
        <v>4</v>
      </c>
      <c r="B42" s="138" t="s">
        <v>319</v>
      </c>
      <c r="C42" s="171">
        <v>2018</v>
      </c>
      <c r="D42" s="226">
        <v>2300</v>
      </c>
    </row>
    <row r="43" spans="1:4" s="16" customFormat="1" ht="12.75">
      <c r="A43" s="2">
        <v>5</v>
      </c>
      <c r="B43" s="138" t="s">
        <v>320</v>
      </c>
      <c r="C43" s="171">
        <v>2015</v>
      </c>
      <c r="D43" s="226">
        <v>3099</v>
      </c>
    </row>
    <row r="44" spans="1:4" s="16" customFormat="1" ht="12.75">
      <c r="A44" s="2">
        <v>6</v>
      </c>
      <c r="B44" s="138" t="s">
        <v>320</v>
      </c>
      <c r="C44" s="171">
        <v>2015</v>
      </c>
      <c r="D44" s="226">
        <v>3099</v>
      </c>
    </row>
    <row r="45" spans="1:4" s="16" customFormat="1" ht="12.75">
      <c r="A45" s="2">
        <v>7</v>
      </c>
      <c r="B45" s="138" t="s">
        <v>321</v>
      </c>
      <c r="C45" s="171">
        <v>2018</v>
      </c>
      <c r="D45" s="226">
        <v>6800</v>
      </c>
    </row>
    <row r="46" spans="1:4" s="16" customFormat="1" ht="12.75">
      <c r="A46" s="2">
        <v>8</v>
      </c>
      <c r="B46" s="138" t="s">
        <v>322</v>
      </c>
      <c r="C46" s="171">
        <v>2018</v>
      </c>
      <c r="D46" s="226">
        <v>6800</v>
      </c>
    </row>
    <row r="47" spans="1:4" s="16" customFormat="1" ht="12.75">
      <c r="A47" s="2">
        <v>9</v>
      </c>
      <c r="B47" s="138" t="s">
        <v>323</v>
      </c>
      <c r="C47" s="171">
        <v>2018</v>
      </c>
      <c r="D47" s="226">
        <v>1550</v>
      </c>
    </row>
    <row r="48" spans="1:4" s="16" customFormat="1" ht="12.75">
      <c r="A48" s="2">
        <v>10</v>
      </c>
      <c r="B48" s="138" t="s">
        <v>324</v>
      </c>
      <c r="C48" s="171">
        <v>2015</v>
      </c>
      <c r="D48" s="226">
        <v>2799</v>
      </c>
    </row>
    <row r="49" spans="1:4" s="16" customFormat="1" ht="21" customHeight="1">
      <c r="A49" s="2"/>
      <c r="B49" s="221" t="s">
        <v>0</v>
      </c>
      <c r="C49" s="49"/>
      <c r="D49" s="222">
        <f>SUM(D37:D48)</f>
        <v>37346</v>
      </c>
    </row>
    <row r="50" spans="1:4" ht="13.5" customHeight="1">
      <c r="A50"/>
      <c r="B50"/>
      <c r="C50"/>
      <c r="D50"/>
    </row>
    <row r="51" spans="1:4" ht="13.5" customHeight="1">
      <c r="A51"/>
      <c r="B51"/>
      <c r="C51"/>
      <c r="D51"/>
    </row>
    <row r="52" spans="1:4" s="16" customFormat="1" ht="21" customHeight="1">
      <c r="A52" s="310" t="s">
        <v>328</v>
      </c>
      <c r="B52" s="310"/>
      <c r="C52" s="310"/>
      <c r="D52" s="310"/>
    </row>
    <row r="53" spans="1:4" s="16" customFormat="1" ht="18.75" customHeight="1">
      <c r="A53" s="309" t="s">
        <v>5</v>
      </c>
      <c r="B53" s="309"/>
      <c r="C53" s="309"/>
      <c r="D53" s="309"/>
    </row>
    <row r="54" spans="1:4" s="16" customFormat="1" ht="27" customHeight="1">
      <c r="A54" s="211" t="s">
        <v>25</v>
      </c>
      <c r="B54" s="211" t="s">
        <v>33</v>
      </c>
      <c r="C54" s="211" t="s">
        <v>34</v>
      </c>
      <c r="D54" s="220" t="s">
        <v>35</v>
      </c>
    </row>
    <row r="55" spans="1:4" s="16" customFormat="1" ht="13.5" customHeight="1">
      <c r="A55" s="46">
        <v>1</v>
      </c>
      <c r="B55" s="1" t="s">
        <v>329</v>
      </c>
      <c r="C55" s="2">
        <v>2015</v>
      </c>
      <c r="D55" s="144">
        <v>4858.5</v>
      </c>
    </row>
    <row r="56" spans="1:4" s="16" customFormat="1" ht="44.25" customHeight="1">
      <c r="A56" s="46">
        <v>2</v>
      </c>
      <c r="B56" s="34" t="s">
        <v>330</v>
      </c>
      <c r="C56" s="2">
        <v>2015</v>
      </c>
      <c r="D56" s="144">
        <v>2988.9</v>
      </c>
    </row>
    <row r="57" spans="1:4" s="16" customFormat="1" ht="35.25" customHeight="1">
      <c r="A57" s="46">
        <v>3</v>
      </c>
      <c r="B57" s="1" t="s">
        <v>331</v>
      </c>
      <c r="C57" s="2">
        <v>2015</v>
      </c>
      <c r="D57" s="144">
        <v>923.73</v>
      </c>
    </row>
    <row r="58" spans="1:4" s="16" customFormat="1" ht="36.75" customHeight="1">
      <c r="A58" s="46">
        <v>4</v>
      </c>
      <c r="B58" s="1" t="s">
        <v>332</v>
      </c>
      <c r="C58" s="2">
        <v>2015</v>
      </c>
      <c r="D58" s="144">
        <v>322.26</v>
      </c>
    </row>
    <row r="59" spans="1:4" s="16" customFormat="1" ht="35.25" customHeight="1">
      <c r="A59" s="46">
        <v>5</v>
      </c>
      <c r="B59" s="139" t="s">
        <v>333</v>
      </c>
      <c r="C59" s="2">
        <v>2015</v>
      </c>
      <c r="D59" s="144">
        <v>3495</v>
      </c>
    </row>
    <row r="60" spans="1:4" s="16" customFormat="1" ht="23.25" customHeight="1">
      <c r="A60" s="46">
        <v>6</v>
      </c>
      <c r="B60" s="1" t="s">
        <v>334</v>
      </c>
      <c r="C60" s="2">
        <v>2015</v>
      </c>
      <c r="D60" s="144">
        <v>1240</v>
      </c>
    </row>
    <row r="61" spans="1:4" s="16" customFormat="1" ht="23.25" customHeight="1">
      <c r="A61" s="46">
        <v>7</v>
      </c>
      <c r="B61" s="1" t="s">
        <v>335</v>
      </c>
      <c r="C61" s="2">
        <v>2015</v>
      </c>
      <c r="D61" s="144">
        <v>1238.61</v>
      </c>
    </row>
    <row r="62" spans="1:4" s="16" customFormat="1" ht="23.25" customHeight="1">
      <c r="A62" s="46">
        <v>8</v>
      </c>
      <c r="B62" s="1" t="s">
        <v>335</v>
      </c>
      <c r="C62" s="2">
        <v>2015</v>
      </c>
      <c r="D62" s="144">
        <v>1238.61</v>
      </c>
    </row>
    <row r="63" spans="1:4" s="16" customFormat="1" ht="38.25" customHeight="1">
      <c r="A63" s="46">
        <v>9</v>
      </c>
      <c r="B63" s="140" t="s">
        <v>336</v>
      </c>
      <c r="C63" s="141">
        <v>2016</v>
      </c>
      <c r="D63" s="144">
        <v>4422</v>
      </c>
    </row>
    <row r="64" spans="1:4" s="16" customFormat="1" ht="48.75" customHeight="1">
      <c r="A64" s="46">
        <v>10</v>
      </c>
      <c r="B64" s="140" t="s">
        <v>336</v>
      </c>
      <c r="C64" s="141">
        <v>2016</v>
      </c>
      <c r="D64" s="144">
        <v>4422</v>
      </c>
    </row>
    <row r="65" spans="1:4" s="16" customFormat="1" ht="23.25" customHeight="1">
      <c r="A65" s="46">
        <v>11</v>
      </c>
      <c r="B65" s="140" t="s">
        <v>337</v>
      </c>
      <c r="C65" s="141">
        <v>2016</v>
      </c>
      <c r="D65" s="144">
        <v>1469</v>
      </c>
    </row>
    <row r="66" spans="1:4" s="16" customFormat="1" ht="26.25" customHeight="1">
      <c r="A66" s="46">
        <v>12</v>
      </c>
      <c r="B66" s="140" t="s">
        <v>338</v>
      </c>
      <c r="C66" s="141">
        <v>2016</v>
      </c>
      <c r="D66" s="145">
        <v>3275</v>
      </c>
    </row>
    <row r="67" spans="1:4" s="16" customFormat="1" ht="17.25" customHeight="1">
      <c r="A67" s="46">
        <v>13</v>
      </c>
      <c r="B67" s="140" t="s">
        <v>339</v>
      </c>
      <c r="C67" s="141">
        <v>2016</v>
      </c>
      <c r="D67" s="144">
        <v>775</v>
      </c>
    </row>
    <row r="68" spans="1:4" s="16" customFormat="1" ht="17.25" customHeight="1">
      <c r="A68" s="46">
        <v>14</v>
      </c>
      <c r="B68" s="140" t="s">
        <v>340</v>
      </c>
      <c r="C68" s="141">
        <v>2016</v>
      </c>
      <c r="D68" s="144">
        <v>1578</v>
      </c>
    </row>
    <row r="69" spans="1:4" s="16" customFormat="1" ht="17.25" customHeight="1">
      <c r="A69" s="46">
        <v>15</v>
      </c>
      <c r="B69" s="140" t="s">
        <v>341</v>
      </c>
      <c r="C69" s="141">
        <v>2016</v>
      </c>
      <c r="D69" s="144">
        <v>1375</v>
      </c>
    </row>
    <row r="70" spans="1:4" s="16" customFormat="1" ht="17.25" customHeight="1">
      <c r="A70" s="46">
        <v>16</v>
      </c>
      <c r="B70" s="140" t="s">
        <v>342</v>
      </c>
      <c r="C70" s="141">
        <v>2016</v>
      </c>
      <c r="D70" s="144">
        <v>942</v>
      </c>
    </row>
    <row r="71" spans="1:4" s="16" customFormat="1" ht="17.25" customHeight="1">
      <c r="A71" s="46">
        <v>17</v>
      </c>
      <c r="B71" s="1" t="s">
        <v>343</v>
      </c>
      <c r="C71" s="55" t="s">
        <v>344</v>
      </c>
      <c r="D71" s="144">
        <v>3055</v>
      </c>
    </row>
    <row r="72" spans="1:4" s="16" customFormat="1" ht="32.25" customHeight="1">
      <c r="A72" s="46">
        <v>18</v>
      </c>
      <c r="B72" s="140" t="s">
        <v>345</v>
      </c>
      <c r="C72" s="143" t="s">
        <v>346</v>
      </c>
      <c r="D72" s="144">
        <v>4435</v>
      </c>
    </row>
    <row r="73" spans="1:4" s="16" customFormat="1" ht="17.25" customHeight="1">
      <c r="A73" s="46">
        <v>19</v>
      </c>
      <c r="B73" s="140" t="s">
        <v>347</v>
      </c>
      <c r="C73" s="143" t="s">
        <v>346</v>
      </c>
      <c r="D73" s="144">
        <v>1225</v>
      </c>
    </row>
    <row r="74" spans="1:4" s="16" customFormat="1" ht="17.25" customHeight="1">
      <c r="A74" s="46">
        <v>20</v>
      </c>
      <c r="B74" s="140" t="s">
        <v>348</v>
      </c>
      <c r="C74" s="143" t="s">
        <v>346</v>
      </c>
      <c r="D74" s="144">
        <v>4991.84</v>
      </c>
    </row>
    <row r="75" spans="1:4" s="16" customFormat="1" ht="31.5" customHeight="1">
      <c r="A75" s="46">
        <v>21</v>
      </c>
      <c r="B75" s="140" t="s">
        <v>349</v>
      </c>
      <c r="C75" s="55" t="s">
        <v>346</v>
      </c>
      <c r="D75" s="144">
        <v>983</v>
      </c>
    </row>
    <row r="76" spans="1:4" s="16" customFormat="1" ht="18" customHeight="1">
      <c r="A76" s="46"/>
      <c r="B76" s="221" t="s">
        <v>0</v>
      </c>
      <c r="C76" s="97"/>
      <c r="D76" s="227">
        <f>SUM(D55:D75)</f>
        <v>49253.45</v>
      </c>
    </row>
    <row r="77" spans="1:4" s="16" customFormat="1" ht="21" customHeight="1">
      <c r="A77" s="309" t="s">
        <v>211</v>
      </c>
      <c r="B77" s="309"/>
      <c r="C77" s="309"/>
      <c r="D77" s="309"/>
    </row>
    <row r="78" spans="1:4" s="16" customFormat="1" ht="30" customHeight="1">
      <c r="A78" s="211" t="s">
        <v>25</v>
      </c>
      <c r="B78" s="211" t="s">
        <v>33</v>
      </c>
      <c r="C78" s="211" t="s">
        <v>34</v>
      </c>
      <c r="D78" s="220" t="s">
        <v>35</v>
      </c>
    </row>
    <row r="79" spans="1:5" s="16" customFormat="1" ht="26.25" customHeight="1">
      <c r="A79" s="2">
        <v>1</v>
      </c>
      <c r="B79" s="1" t="s">
        <v>350</v>
      </c>
      <c r="C79" s="141">
        <v>2016</v>
      </c>
      <c r="D79" s="142">
        <v>2995</v>
      </c>
      <c r="E79" s="12" t="s">
        <v>351</v>
      </c>
    </row>
    <row r="80" spans="1:4" s="12" customFormat="1" ht="17.25" customHeight="1">
      <c r="A80" s="23"/>
      <c r="B80" s="221" t="s">
        <v>0</v>
      </c>
      <c r="C80" s="49"/>
      <c r="D80" s="222">
        <f>SUM(D78:D79)</f>
        <v>2995</v>
      </c>
    </row>
    <row r="81" spans="1:5" s="12" customFormat="1" ht="12.75">
      <c r="A81"/>
      <c r="B81"/>
      <c r="C81"/>
      <c r="D81"/>
      <c r="E81"/>
    </row>
    <row r="82" spans="1:5" s="12" customFormat="1" ht="12.75">
      <c r="A82"/>
      <c r="B82"/>
      <c r="C82"/>
      <c r="D82"/>
      <c r="E82"/>
    </row>
    <row r="83" spans="1:4" s="12" customFormat="1" ht="26.25" customHeight="1">
      <c r="A83" s="310" t="s">
        <v>356</v>
      </c>
      <c r="B83" s="310"/>
      <c r="C83" s="310"/>
      <c r="D83" s="310"/>
    </row>
    <row r="84" spans="1:4" s="12" customFormat="1" ht="19.5" customHeight="1">
      <c r="A84" s="309" t="s">
        <v>211</v>
      </c>
      <c r="B84" s="309"/>
      <c r="C84" s="309"/>
      <c r="D84" s="309"/>
    </row>
    <row r="85" spans="1:4" s="12" customFormat="1" ht="26.25">
      <c r="A85" s="211" t="s">
        <v>25</v>
      </c>
      <c r="B85" s="211" t="s">
        <v>33</v>
      </c>
      <c r="C85" s="211" t="s">
        <v>34</v>
      </c>
      <c r="D85" s="220" t="s">
        <v>35</v>
      </c>
    </row>
    <row r="86" spans="1:4" s="12" customFormat="1" ht="26.25">
      <c r="A86" s="2">
        <v>1</v>
      </c>
      <c r="B86" s="1" t="s">
        <v>357</v>
      </c>
      <c r="C86" s="109">
        <v>2018</v>
      </c>
      <c r="D86" s="110">
        <v>2596</v>
      </c>
    </row>
    <row r="87" spans="1:4" ht="19.5" customHeight="1">
      <c r="A87" s="2"/>
      <c r="B87" s="312" t="s">
        <v>0</v>
      </c>
      <c r="C87" s="312"/>
      <c r="D87" s="225">
        <f>SUM(D84:D86)</f>
        <v>2596</v>
      </c>
    </row>
    <row r="88" spans="1:4" ht="12.75">
      <c r="A88"/>
      <c r="B88"/>
      <c r="C88"/>
      <c r="D88"/>
    </row>
    <row r="89" spans="1:4" ht="12.75">
      <c r="A89"/>
      <c r="B89"/>
      <c r="C89"/>
      <c r="D89"/>
    </row>
    <row r="90" spans="1:4" ht="21" customHeight="1">
      <c r="A90" s="311" t="s">
        <v>372</v>
      </c>
      <c r="B90" s="311"/>
      <c r="C90" s="311"/>
      <c r="D90" s="311"/>
    </row>
    <row r="91" spans="1:4" ht="12.75">
      <c r="A91" s="309" t="s">
        <v>5</v>
      </c>
      <c r="B91" s="309"/>
      <c r="C91" s="309"/>
      <c r="D91" s="309"/>
    </row>
    <row r="92" spans="1:4" ht="26.25">
      <c r="A92" s="211" t="s">
        <v>25</v>
      </c>
      <c r="B92" s="211" t="s">
        <v>33</v>
      </c>
      <c r="C92" s="211" t="s">
        <v>34</v>
      </c>
      <c r="D92" s="220" t="s">
        <v>35</v>
      </c>
    </row>
    <row r="93" spans="1:4" ht="12.75">
      <c r="A93" s="2">
        <v>1</v>
      </c>
      <c r="B93" s="112" t="s">
        <v>381</v>
      </c>
      <c r="C93" s="109">
        <v>2014</v>
      </c>
      <c r="D93" s="151">
        <v>1594</v>
      </c>
    </row>
    <row r="94" spans="1:4" ht="12.75">
      <c r="A94" s="2">
        <v>2</v>
      </c>
      <c r="B94" s="112" t="s">
        <v>381</v>
      </c>
      <c r="C94" s="109">
        <v>2014</v>
      </c>
      <c r="D94" s="151">
        <v>1594</v>
      </c>
    </row>
    <row r="95" spans="1:4" ht="22.5" customHeight="1">
      <c r="A95" s="2"/>
      <c r="B95" s="221" t="s">
        <v>0</v>
      </c>
      <c r="C95" s="49"/>
      <c r="D95" s="222">
        <f>SUM(D93:D94)</f>
        <v>3188</v>
      </c>
    </row>
    <row r="96" spans="1:4" ht="12.75">
      <c r="A96" s="309" t="s">
        <v>211</v>
      </c>
      <c r="B96" s="309"/>
      <c r="C96" s="309"/>
      <c r="D96" s="309"/>
    </row>
    <row r="97" spans="1:4" ht="26.25">
      <c r="A97" s="211" t="s">
        <v>25</v>
      </c>
      <c r="B97" s="211" t="s">
        <v>33</v>
      </c>
      <c r="C97" s="211" t="s">
        <v>34</v>
      </c>
      <c r="D97" s="220" t="s">
        <v>35</v>
      </c>
    </row>
    <row r="98" spans="1:4" ht="21" customHeight="1">
      <c r="A98" s="2">
        <v>1</v>
      </c>
      <c r="B98" s="152" t="s">
        <v>382</v>
      </c>
      <c r="C98" s="109">
        <v>2016</v>
      </c>
      <c r="D98" s="110">
        <v>1999</v>
      </c>
    </row>
    <row r="99" spans="1:4" ht="26.25">
      <c r="A99" s="2">
        <v>2</v>
      </c>
      <c r="B99" s="1" t="s">
        <v>383</v>
      </c>
      <c r="C99" s="2">
        <v>2018</v>
      </c>
      <c r="D99" s="42">
        <v>2499</v>
      </c>
    </row>
    <row r="100" spans="1:4" s="17" customFormat="1" ht="21.75" customHeight="1">
      <c r="A100" s="2"/>
      <c r="B100" s="221" t="s">
        <v>0</v>
      </c>
      <c r="C100" s="49"/>
      <c r="D100" s="222">
        <f>SUM(D98:D99)</f>
        <v>4498</v>
      </c>
    </row>
    <row r="101" spans="1:4" ht="12.75">
      <c r="A101"/>
      <c r="B101"/>
      <c r="C101"/>
      <c r="D101"/>
    </row>
    <row r="102" spans="1:4" s="6" customFormat="1" ht="24" customHeight="1">
      <c r="A102" s="310" t="s">
        <v>386</v>
      </c>
      <c r="B102" s="310"/>
      <c r="C102" s="310"/>
      <c r="D102" s="310"/>
    </row>
    <row r="103" spans="1:4" ht="18" customHeight="1">
      <c r="A103" s="309" t="s">
        <v>5</v>
      </c>
      <c r="B103" s="309"/>
      <c r="C103" s="309"/>
      <c r="D103" s="309"/>
    </row>
    <row r="104" spans="1:4" ht="26.25">
      <c r="A104" s="211" t="s">
        <v>25</v>
      </c>
      <c r="B104" s="211" t="s">
        <v>33</v>
      </c>
      <c r="C104" s="211" t="s">
        <v>34</v>
      </c>
      <c r="D104" s="220" t="s">
        <v>35</v>
      </c>
    </row>
    <row r="105" spans="1:4" ht="17.25" customHeight="1">
      <c r="A105" s="2">
        <v>1</v>
      </c>
      <c r="B105" s="158" t="s">
        <v>395</v>
      </c>
      <c r="C105" s="78">
        <v>2015</v>
      </c>
      <c r="D105" s="159">
        <v>25818.7</v>
      </c>
    </row>
    <row r="106" spans="1:4" ht="26.25">
      <c r="A106" s="2">
        <v>2</v>
      </c>
      <c r="B106" s="1" t="s">
        <v>396</v>
      </c>
      <c r="C106" s="2">
        <v>2018</v>
      </c>
      <c r="D106" s="42">
        <v>17500</v>
      </c>
    </row>
    <row r="107" spans="1:4" ht="17.25" customHeight="1">
      <c r="A107" s="2"/>
      <c r="B107" s="221" t="s">
        <v>0</v>
      </c>
      <c r="C107" s="228"/>
      <c r="D107" s="229">
        <f>SUM(D105:D106)</f>
        <v>43318.7</v>
      </c>
    </row>
    <row r="108" spans="1:4" ht="12.75">
      <c r="A108" s="309" t="s">
        <v>211</v>
      </c>
      <c r="B108" s="309"/>
      <c r="C108" s="309"/>
      <c r="D108" s="309"/>
    </row>
    <row r="109" spans="1:4" ht="26.25">
      <c r="A109" s="211" t="s">
        <v>25</v>
      </c>
      <c r="B109" s="211" t="s">
        <v>33</v>
      </c>
      <c r="C109" s="211" t="s">
        <v>34</v>
      </c>
      <c r="D109" s="220" t="s">
        <v>35</v>
      </c>
    </row>
    <row r="110" spans="1:4" ht="26.25">
      <c r="A110" s="2">
        <v>1</v>
      </c>
      <c r="B110" s="1" t="s">
        <v>397</v>
      </c>
      <c r="C110" s="2">
        <v>2017</v>
      </c>
      <c r="D110" s="42">
        <v>2418</v>
      </c>
    </row>
    <row r="111" spans="1:4" ht="26.25">
      <c r="A111" s="2">
        <v>2</v>
      </c>
      <c r="B111" s="1" t="s">
        <v>398</v>
      </c>
      <c r="C111" s="2">
        <v>2018</v>
      </c>
      <c r="D111" s="42">
        <v>2099</v>
      </c>
    </row>
    <row r="112" spans="1:4" ht="26.25">
      <c r="A112" s="2">
        <v>3</v>
      </c>
      <c r="B112" s="1" t="s">
        <v>399</v>
      </c>
      <c r="C112" s="2">
        <v>2018</v>
      </c>
      <c r="D112" s="42">
        <v>12495</v>
      </c>
    </row>
    <row r="113" spans="1:4" ht="26.25">
      <c r="A113" s="2">
        <v>4</v>
      </c>
      <c r="B113" s="1" t="s">
        <v>400</v>
      </c>
      <c r="C113" s="2">
        <v>2018</v>
      </c>
      <c r="D113" s="42">
        <v>1785</v>
      </c>
    </row>
    <row r="114" spans="1:6" s="6" customFormat="1" ht="20.25" customHeight="1">
      <c r="A114" s="230"/>
      <c r="B114" s="231" t="s">
        <v>0</v>
      </c>
      <c r="C114" s="232"/>
      <c r="D114" s="233">
        <f>SUM(D110:D113)</f>
        <v>18797</v>
      </c>
      <c r="F114" s="13"/>
    </row>
    <row r="115" spans="1:4" ht="12.75">
      <c r="A115"/>
      <c r="B115"/>
      <c r="C115"/>
      <c r="D115"/>
    </row>
    <row r="116" spans="1:6" s="6" customFormat="1" ht="22.5" customHeight="1">
      <c r="A116" s="310" t="s">
        <v>411</v>
      </c>
      <c r="B116" s="310"/>
      <c r="C116" s="310"/>
      <c r="D116" s="310"/>
      <c r="F116" s="13"/>
    </row>
    <row r="117" spans="1:6" s="6" customFormat="1" ht="12.75">
      <c r="A117" s="309" t="s">
        <v>5</v>
      </c>
      <c r="B117" s="309"/>
      <c r="C117" s="309"/>
      <c r="D117" s="309"/>
      <c r="F117" s="13"/>
    </row>
    <row r="118" spans="1:6" s="6" customFormat="1" ht="26.25">
      <c r="A118" s="211" t="s">
        <v>25</v>
      </c>
      <c r="B118" s="211" t="s">
        <v>33</v>
      </c>
      <c r="C118" s="211" t="s">
        <v>34</v>
      </c>
      <c r="D118" s="220" t="s">
        <v>35</v>
      </c>
      <c r="F118" s="13"/>
    </row>
    <row r="119" spans="1:6" s="6" customFormat="1" ht="21" customHeight="1">
      <c r="A119" s="2">
        <v>1</v>
      </c>
      <c r="B119" s="158" t="s">
        <v>412</v>
      </c>
      <c r="C119" s="78">
        <v>2015</v>
      </c>
      <c r="D119" s="159">
        <v>38728.11</v>
      </c>
      <c r="F119" s="13"/>
    </row>
    <row r="120" spans="1:4" s="6" customFormat="1" ht="26.25">
      <c r="A120" s="2">
        <v>2</v>
      </c>
      <c r="B120" s="1" t="s">
        <v>413</v>
      </c>
      <c r="C120" s="2">
        <v>2018</v>
      </c>
      <c r="D120" s="42">
        <v>17500</v>
      </c>
    </row>
    <row r="121" spans="1:4" s="6" customFormat="1" ht="24" customHeight="1">
      <c r="A121" s="2"/>
      <c r="B121" s="221" t="s">
        <v>0</v>
      </c>
      <c r="C121" s="234"/>
      <c r="D121" s="235">
        <f>SUM(D119:D120)</f>
        <v>56228.11</v>
      </c>
    </row>
    <row r="122" spans="1:4" s="6" customFormat="1" ht="12.75">
      <c r="A122" s="309" t="s">
        <v>211</v>
      </c>
      <c r="B122" s="309"/>
      <c r="C122" s="309"/>
      <c r="D122" s="309"/>
    </row>
    <row r="123" spans="1:4" s="6" customFormat="1" ht="26.25">
      <c r="A123" s="211" t="s">
        <v>25</v>
      </c>
      <c r="B123" s="211" t="s">
        <v>33</v>
      </c>
      <c r="C123" s="211" t="s">
        <v>34</v>
      </c>
      <c r="D123" s="220" t="s">
        <v>35</v>
      </c>
    </row>
    <row r="124" spans="1:4" s="6" customFormat="1" ht="12.75">
      <c r="A124" s="2">
        <v>1</v>
      </c>
      <c r="B124" s="1" t="s">
        <v>414</v>
      </c>
      <c r="C124" s="2">
        <v>2014</v>
      </c>
      <c r="D124" s="42">
        <v>2895</v>
      </c>
    </row>
    <row r="125" spans="1:4" s="6" customFormat="1" ht="12.75">
      <c r="A125" s="2">
        <v>2</v>
      </c>
      <c r="B125" s="1" t="s">
        <v>415</v>
      </c>
      <c r="C125" s="2">
        <v>2018</v>
      </c>
      <c r="D125" s="42">
        <v>13080</v>
      </c>
    </row>
    <row r="126" spans="1:4" s="6" customFormat="1" ht="12.75">
      <c r="A126" s="2">
        <v>3</v>
      </c>
      <c r="B126" s="1" t="s">
        <v>416</v>
      </c>
      <c r="C126" s="2">
        <v>2018</v>
      </c>
      <c r="D126" s="42">
        <v>1345</v>
      </c>
    </row>
    <row r="127" spans="1:4" s="12" customFormat="1" ht="22.5" customHeight="1">
      <c r="A127" s="49"/>
      <c r="B127" s="221" t="s">
        <v>0</v>
      </c>
      <c r="C127" s="49"/>
      <c r="D127" s="222">
        <f>SUM(D124:D126)</f>
        <v>17320</v>
      </c>
    </row>
    <row r="128" spans="1:4" ht="12.75">
      <c r="A128"/>
      <c r="B128"/>
      <c r="C128"/>
      <c r="D128"/>
    </row>
    <row r="129" spans="1:4" s="12" customFormat="1" ht="28.5" customHeight="1">
      <c r="A129" s="310" t="s">
        <v>419</v>
      </c>
      <c r="B129" s="310"/>
      <c r="C129" s="310"/>
      <c r="D129" s="310"/>
    </row>
    <row r="130" spans="1:4" s="12" customFormat="1" ht="12.75">
      <c r="A130" s="309" t="s">
        <v>5</v>
      </c>
      <c r="B130" s="309"/>
      <c r="C130" s="309"/>
      <c r="D130" s="309"/>
    </row>
    <row r="131" spans="1:4" s="12" customFormat="1" ht="26.25">
      <c r="A131" s="211" t="s">
        <v>25</v>
      </c>
      <c r="B131" s="211" t="s">
        <v>33</v>
      </c>
      <c r="C131" s="211" t="s">
        <v>34</v>
      </c>
      <c r="D131" s="220" t="s">
        <v>35</v>
      </c>
    </row>
    <row r="132" spans="1:4" s="12" customFormat="1" ht="12.75">
      <c r="A132" s="2">
        <v>1</v>
      </c>
      <c r="B132" s="112" t="s">
        <v>431</v>
      </c>
      <c r="C132" s="109">
        <v>2014</v>
      </c>
      <c r="D132" s="151">
        <v>2299</v>
      </c>
    </row>
    <row r="133" spans="1:4" s="12" customFormat="1" ht="12.75">
      <c r="A133" s="2">
        <v>2</v>
      </c>
      <c r="B133" s="1" t="s">
        <v>432</v>
      </c>
      <c r="C133" s="2">
        <v>2015</v>
      </c>
      <c r="D133" s="42">
        <v>116184.33</v>
      </c>
    </row>
    <row r="134" spans="1:4" s="12" customFormat="1" ht="12.75">
      <c r="A134" s="2">
        <v>3</v>
      </c>
      <c r="B134" s="1" t="s">
        <v>433</v>
      </c>
      <c r="C134" s="2">
        <v>2018</v>
      </c>
      <c r="D134" s="42">
        <v>17500</v>
      </c>
    </row>
    <row r="135" spans="1:4" s="12" customFormat="1" ht="13.5">
      <c r="A135" s="2"/>
      <c r="B135" s="221" t="s">
        <v>0</v>
      </c>
      <c r="C135" s="18"/>
      <c r="D135" s="224">
        <f>SUM(D132:D134)</f>
        <v>135983.33000000002</v>
      </c>
    </row>
    <row r="136" spans="1:4" s="12" customFormat="1" ht="12.75">
      <c r="A136" s="309" t="s">
        <v>211</v>
      </c>
      <c r="B136" s="309"/>
      <c r="C136" s="309"/>
      <c r="D136" s="309"/>
    </row>
    <row r="137" spans="1:4" s="12" customFormat="1" ht="26.25">
      <c r="A137" s="211" t="s">
        <v>25</v>
      </c>
      <c r="B137" s="211" t="s">
        <v>33</v>
      </c>
      <c r="C137" s="211" t="s">
        <v>34</v>
      </c>
      <c r="D137" s="220" t="s">
        <v>35</v>
      </c>
    </row>
    <row r="138" spans="1:4" s="12" customFormat="1" ht="12.75">
      <c r="A138" s="2">
        <v>1</v>
      </c>
      <c r="B138" s="112" t="s">
        <v>434</v>
      </c>
      <c r="C138" s="109">
        <v>2015</v>
      </c>
      <c r="D138" s="165">
        <v>9196</v>
      </c>
    </row>
    <row r="139" spans="1:4" s="12" customFormat="1" ht="12.75">
      <c r="A139" s="2">
        <v>2</v>
      </c>
      <c r="B139" s="112" t="s">
        <v>435</v>
      </c>
      <c r="C139" s="109">
        <v>2015</v>
      </c>
      <c r="D139" s="165">
        <v>1949</v>
      </c>
    </row>
    <row r="140" spans="1:4" s="12" customFormat="1" ht="12.75">
      <c r="A140" s="2">
        <v>3</v>
      </c>
      <c r="B140" s="112" t="s">
        <v>436</v>
      </c>
      <c r="C140" s="109">
        <v>2018</v>
      </c>
      <c r="D140" s="165">
        <v>2399</v>
      </c>
    </row>
    <row r="141" spans="1:4" s="12" customFormat="1" ht="12.75">
      <c r="A141" s="2">
        <v>4</v>
      </c>
      <c r="B141" s="112" t="s">
        <v>437</v>
      </c>
      <c r="C141" s="109">
        <v>2018</v>
      </c>
      <c r="D141" s="165">
        <v>1020</v>
      </c>
    </row>
    <row r="142" spans="1:4" s="12" customFormat="1" ht="12.75">
      <c r="A142" s="2"/>
      <c r="B142" s="112" t="s">
        <v>673</v>
      </c>
      <c r="C142" s="109">
        <v>2019</v>
      </c>
      <c r="D142" s="165">
        <v>1424</v>
      </c>
    </row>
    <row r="143" spans="1:4" s="12" customFormat="1" ht="12.75">
      <c r="A143" s="2"/>
      <c r="B143" s="112" t="s">
        <v>674</v>
      </c>
      <c r="C143" s="109"/>
      <c r="D143" s="165">
        <v>5478</v>
      </c>
    </row>
    <row r="144" spans="1:4" s="12" customFormat="1" ht="17.25" customHeight="1">
      <c r="A144" s="2"/>
      <c r="B144" s="221" t="s">
        <v>0</v>
      </c>
      <c r="C144" s="49"/>
      <c r="D144" s="224">
        <f>SUM(D138:D143)</f>
        <v>21466</v>
      </c>
    </row>
    <row r="145" spans="1:4" ht="17.25" customHeight="1">
      <c r="A145"/>
      <c r="B145"/>
      <c r="C145"/>
      <c r="D145"/>
    </row>
    <row r="146" spans="1:4" s="12" customFormat="1" ht="24.75" customHeight="1">
      <c r="A146" s="310" t="s">
        <v>440</v>
      </c>
      <c r="B146" s="310"/>
      <c r="C146" s="310"/>
      <c r="D146" s="310"/>
    </row>
    <row r="147" spans="1:4" s="12" customFormat="1" ht="15.75" customHeight="1">
      <c r="A147" s="309" t="s">
        <v>211</v>
      </c>
      <c r="B147" s="309"/>
      <c r="C147" s="309"/>
      <c r="D147" s="309"/>
    </row>
    <row r="148" spans="1:4" s="12" customFormat="1" ht="26.25">
      <c r="A148" s="211" t="s">
        <v>25</v>
      </c>
      <c r="B148" s="211" t="s">
        <v>33</v>
      </c>
      <c r="C148" s="211" t="s">
        <v>34</v>
      </c>
      <c r="D148" s="220" t="s">
        <v>35</v>
      </c>
    </row>
    <row r="149" spans="1:4" s="12" customFormat="1" ht="12.75">
      <c r="A149" s="2">
        <v>1</v>
      </c>
      <c r="B149" s="1" t="s">
        <v>441</v>
      </c>
      <c r="C149" s="2">
        <v>2018</v>
      </c>
      <c r="D149" s="42">
        <v>2599</v>
      </c>
    </row>
    <row r="150" spans="1:4" s="12" customFormat="1" ht="12.75">
      <c r="A150" s="2">
        <v>2</v>
      </c>
      <c r="B150" s="1" t="s">
        <v>442</v>
      </c>
      <c r="C150" s="2">
        <v>2018</v>
      </c>
      <c r="D150" s="42">
        <v>1239</v>
      </c>
    </row>
    <row r="151" spans="1:4" s="6" customFormat="1" ht="17.25" customHeight="1">
      <c r="A151" s="19"/>
      <c r="B151" s="231" t="s">
        <v>0</v>
      </c>
      <c r="C151" s="236"/>
      <c r="D151" s="229">
        <f>SUM(D147:D150)</f>
        <v>3838</v>
      </c>
    </row>
    <row r="152" spans="1:4" s="12" customFormat="1" ht="12.75">
      <c r="A152" s="26"/>
      <c r="B152" s="27"/>
      <c r="C152" s="65"/>
      <c r="D152" s="66"/>
    </row>
    <row r="153" spans="1:4" s="12" customFormat="1" ht="12.75">
      <c r="A153" s="25"/>
      <c r="B153" s="24"/>
      <c r="C153" s="28"/>
      <c r="D153" s="64"/>
    </row>
    <row r="154" spans="1:4" ht="27" customHeight="1">
      <c r="A154" s="310" t="s">
        <v>445</v>
      </c>
      <c r="B154" s="310"/>
      <c r="C154" s="310"/>
      <c r="D154" s="310"/>
    </row>
    <row r="155" spans="1:4" s="12" customFormat="1" ht="12.75">
      <c r="A155" s="309" t="s">
        <v>5</v>
      </c>
      <c r="B155" s="309"/>
      <c r="C155" s="309"/>
      <c r="D155" s="309"/>
    </row>
    <row r="156" spans="1:4" s="12" customFormat="1" ht="26.25">
      <c r="A156" s="211" t="s">
        <v>25</v>
      </c>
      <c r="B156" s="211" t="s">
        <v>33</v>
      </c>
      <c r="C156" s="211" t="s">
        <v>34</v>
      </c>
      <c r="D156" s="220" t="s">
        <v>35</v>
      </c>
    </row>
    <row r="157" spans="1:4" s="12" customFormat="1" ht="12.75">
      <c r="A157" s="2">
        <v>1</v>
      </c>
      <c r="B157" s="137" t="s">
        <v>446</v>
      </c>
      <c r="C157" s="196">
        <v>2015</v>
      </c>
      <c r="D157" s="237">
        <v>3029</v>
      </c>
    </row>
    <row r="158" spans="1:4" s="12" customFormat="1" ht="12.75">
      <c r="A158" s="2">
        <v>2</v>
      </c>
      <c r="B158" s="138" t="s">
        <v>446</v>
      </c>
      <c r="C158" s="171">
        <v>2016</v>
      </c>
      <c r="D158" s="145">
        <v>2887.5</v>
      </c>
    </row>
    <row r="159" spans="1:4" s="12" customFormat="1" ht="13.5">
      <c r="A159" s="2"/>
      <c r="B159" s="231" t="s">
        <v>0</v>
      </c>
      <c r="C159" s="223"/>
      <c r="D159" s="238">
        <f>SUM(D157:D158)</f>
        <v>5916.5</v>
      </c>
    </row>
    <row r="160" spans="1:4" s="12" customFormat="1" ht="12.75">
      <c r="A160" s="309" t="s">
        <v>211</v>
      </c>
      <c r="B160" s="309"/>
      <c r="C160" s="309"/>
      <c r="D160" s="309"/>
    </row>
    <row r="161" spans="1:4" s="12" customFormat="1" ht="26.25">
      <c r="A161" s="211" t="s">
        <v>25</v>
      </c>
      <c r="B161" s="211" t="s">
        <v>33</v>
      </c>
      <c r="C161" s="211" t="s">
        <v>34</v>
      </c>
      <c r="D161" s="220" t="s">
        <v>35</v>
      </c>
    </row>
    <row r="162" spans="1:4" s="12" customFormat="1" ht="16.5" customHeight="1">
      <c r="A162" s="2">
        <v>1</v>
      </c>
      <c r="B162" s="138" t="s">
        <v>447</v>
      </c>
      <c r="C162" s="171">
        <v>2017</v>
      </c>
      <c r="D162" s="145">
        <v>10113.3</v>
      </c>
    </row>
    <row r="163" spans="1:4" s="12" customFormat="1" ht="15.75" customHeight="1">
      <c r="A163" s="2"/>
      <c r="B163" s="221" t="s">
        <v>0</v>
      </c>
      <c r="C163" s="49"/>
      <c r="D163" s="225">
        <f>SUM(D155:D162)</f>
        <v>21946.3</v>
      </c>
    </row>
    <row r="164" spans="1:4" ht="12.75">
      <c r="A164"/>
      <c r="B164"/>
      <c r="C164"/>
      <c r="D164"/>
    </row>
    <row r="165" spans="1:4" ht="12.75">
      <c r="A165"/>
      <c r="B165"/>
      <c r="C165"/>
      <c r="D165"/>
    </row>
    <row r="166" spans="1:4" ht="22.5" customHeight="1">
      <c r="A166" s="310" t="s">
        <v>530</v>
      </c>
      <c r="B166" s="310"/>
      <c r="C166" s="310"/>
      <c r="D166" s="310"/>
    </row>
    <row r="167" spans="1:4" s="16" customFormat="1" ht="12.75">
      <c r="A167" s="309" t="s">
        <v>5</v>
      </c>
      <c r="B167" s="309"/>
      <c r="C167" s="309"/>
      <c r="D167" s="309"/>
    </row>
    <row r="168" spans="1:4" s="16" customFormat="1" ht="26.25">
      <c r="A168" s="211" t="s">
        <v>25</v>
      </c>
      <c r="B168" s="211" t="s">
        <v>33</v>
      </c>
      <c r="C168" s="211" t="s">
        <v>34</v>
      </c>
      <c r="D168" s="220" t="s">
        <v>35</v>
      </c>
    </row>
    <row r="169" spans="1:4" s="16" customFormat="1" ht="12.75">
      <c r="A169" s="2">
        <v>1</v>
      </c>
      <c r="B169" s="1" t="s">
        <v>540</v>
      </c>
      <c r="C169" s="1"/>
      <c r="D169" s="144">
        <v>2078</v>
      </c>
    </row>
    <row r="170" spans="1:4" s="16" customFormat="1" ht="13.5">
      <c r="A170" s="2"/>
      <c r="B170" s="221" t="s">
        <v>0</v>
      </c>
      <c r="C170" s="67"/>
      <c r="D170" s="239">
        <f>SUM(D169)</f>
        <v>2078</v>
      </c>
    </row>
    <row r="171" spans="1:4" s="16" customFormat="1" ht="12.75">
      <c r="A171" s="309" t="s">
        <v>211</v>
      </c>
      <c r="B171" s="309"/>
      <c r="C171" s="309"/>
      <c r="D171" s="309"/>
    </row>
    <row r="172" spans="1:4" s="16" customFormat="1" ht="26.25">
      <c r="A172" s="211" t="s">
        <v>25</v>
      </c>
      <c r="B172" s="211" t="s">
        <v>33</v>
      </c>
      <c r="C172" s="211" t="s">
        <v>34</v>
      </c>
      <c r="D172" s="220" t="s">
        <v>35</v>
      </c>
    </row>
    <row r="173" spans="1:4" s="16" customFormat="1" ht="12.75">
      <c r="A173" s="2">
        <v>1</v>
      </c>
      <c r="B173" s="1" t="s">
        <v>541</v>
      </c>
      <c r="C173" s="2" t="s">
        <v>542</v>
      </c>
      <c r="D173" s="102">
        <v>1749</v>
      </c>
    </row>
    <row r="174" spans="1:4" s="16" customFormat="1" ht="13.5" customHeight="1">
      <c r="A174" s="2"/>
      <c r="B174" s="221" t="s">
        <v>0</v>
      </c>
      <c r="C174" s="49"/>
      <c r="D174" s="222">
        <f>SUM(D173)</f>
        <v>1749</v>
      </c>
    </row>
    <row r="175" spans="1:4" s="12" customFormat="1" ht="12.75">
      <c r="A175" s="21"/>
      <c r="B175" s="21"/>
      <c r="C175" s="22"/>
      <c r="D175" s="45"/>
    </row>
    <row r="176" spans="1:4" s="12" customFormat="1" ht="12.75">
      <c r="A176" s="21"/>
      <c r="B176" s="21"/>
      <c r="C176" s="22"/>
      <c r="D176" s="45"/>
    </row>
    <row r="177" spans="1:4" s="12" customFormat="1" ht="23.25" customHeight="1">
      <c r="A177" s="21"/>
      <c r="B177" s="313" t="s">
        <v>36</v>
      </c>
      <c r="C177" s="313"/>
      <c r="D177" s="240">
        <f>SUM(D23,D76,D95,D107,D121,D135,D159,D170)</f>
        <v>336372.67</v>
      </c>
    </row>
    <row r="178" spans="1:4" s="12" customFormat="1" ht="23.25" customHeight="1">
      <c r="A178" s="21"/>
      <c r="B178" s="313" t="s">
        <v>37</v>
      </c>
      <c r="C178" s="313"/>
      <c r="D178" s="241">
        <f>SUM(D29,D49,D80,D87,D100,D114,D127,D144,D151,D163,D174)</f>
        <v>152999.8</v>
      </c>
    </row>
    <row r="179" spans="1:4" s="12" customFormat="1" ht="23.25" customHeight="1">
      <c r="A179" s="21"/>
      <c r="B179" s="313" t="s">
        <v>38</v>
      </c>
      <c r="C179" s="313"/>
      <c r="D179" s="241">
        <f>SUM(D33)</f>
        <v>5441.52</v>
      </c>
    </row>
    <row r="180" spans="1:4" s="12" customFormat="1" ht="12.75">
      <c r="A180" s="21"/>
      <c r="B180" s="21"/>
      <c r="C180" s="22"/>
      <c r="D180" s="45"/>
    </row>
    <row r="181" spans="1:4" s="12" customFormat="1" ht="12.75">
      <c r="A181" s="21"/>
      <c r="B181" s="21"/>
      <c r="C181" s="22"/>
      <c r="D181" s="45"/>
    </row>
    <row r="182" spans="1:4" s="12" customFormat="1" ht="12.75">
      <c r="A182" s="21"/>
      <c r="B182" s="21"/>
      <c r="C182" s="22"/>
      <c r="D182" s="45"/>
    </row>
    <row r="183" spans="1:4" s="12" customFormat="1" ht="12.75">
      <c r="A183" s="21"/>
      <c r="B183" s="21"/>
      <c r="C183" s="22"/>
      <c r="D183" s="45"/>
    </row>
    <row r="184" spans="1:4" s="12" customFormat="1" ht="12.75">
      <c r="A184" s="21"/>
      <c r="B184" s="21"/>
      <c r="C184" s="22"/>
      <c r="D184" s="45"/>
    </row>
    <row r="185" spans="1:4" s="12" customFormat="1" ht="12.75">
      <c r="A185" s="21"/>
      <c r="B185" s="21"/>
      <c r="C185" s="22"/>
      <c r="D185" s="45"/>
    </row>
    <row r="186" spans="1:4" s="12" customFormat="1" ht="12.75">
      <c r="A186" s="21"/>
      <c r="B186" s="21"/>
      <c r="C186" s="22"/>
      <c r="D186" s="45"/>
    </row>
    <row r="187" spans="1:4" s="12" customFormat="1" ht="12.75">
      <c r="A187" s="21"/>
      <c r="B187" s="21"/>
      <c r="C187" s="22"/>
      <c r="D187" s="45"/>
    </row>
    <row r="188" spans="1:4" s="12" customFormat="1" ht="12.75">
      <c r="A188" s="21"/>
      <c r="B188" s="21"/>
      <c r="C188" s="22"/>
      <c r="D188" s="45"/>
    </row>
    <row r="189" spans="1:4" s="12" customFormat="1" ht="12.75">
      <c r="A189" s="21"/>
      <c r="B189" s="21"/>
      <c r="C189" s="22"/>
      <c r="D189" s="45"/>
    </row>
    <row r="190" spans="1:4" s="12" customFormat="1" ht="12.75">
      <c r="A190" s="21"/>
      <c r="B190" s="21"/>
      <c r="C190" s="22"/>
      <c r="D190" s="45"/>
    </row>
    <row r="191" spans="1:4" s="12" customFormat="1" ht="12.75">
      <c r="A191" s="21"/>
      <c r="B191" s="21"/>
      <c r="C191" s="22"/>
      <c r="D191" s="45"/>
    </row>
    <row r="192" spans="1:4" s="12" customFormat="1" ht="12.75">
      <c r="A192" s="21"/>
      <c r="B192" s="21"/>
      <c r="C192" s="22"/>
      <c r="D192" s="45"/>
    </row>
    <row r="193" spans="1:4" s="12" customFormat="1" ht="14.25" customHeight="1">
      <c r="A193" s="21"/>
      <c r="B193" s="21"/>
      <c r="C193" s="22"/>
      <c r="D193" s="45"/>
    </row>
    <row r="194" spans="1:4" ht="12.75">
      <c r="A194" s="21"/>
      <c r="C194" s="22"/>
      <c r="D194" s="45"/>
    </row>
    <row r="195" spans="1:4" s="16" customFormat="1" ht="12.75">
      <c r="A195" s="21"/>
      <c r="B195" s="21"/>
      <c r="C195" s="22"/>
      <c r="D195" s="45"/>
    </row>
    <row r="196" spans="1:4" s="16" customFormat="1" ht="12.75">
      <c r="A196" s="21"/>
      <c r="B196" s="21"/>
      <c r="C196" s="22"/>
      <c r="D196" s="45"/>
    </row>
    <row r="197" spans="1:4" s="16" customFormat="1" ht="18" customHeight="1">
      <c r="A197" s="21"/>
      <c r="B197" s="21"/>
      <c r="C197" s="22"/>
      <c r="D197" s="45"/>
    </row>
    <row r="198" spans="1:4" ht="12.75">
      <c r="A198" s="21"/>
      <c r="C198" s="22"/>
      <c r="D198" s="45"/>
    </row>
    <row r="199" spans="1:4" s="6" customFormat="1" ht="12.75">
      <c r="A199" s="21"/>
      <c r="B199" s="21"/>
      <c r="C199" s="22"/>
      <c r="D199" s="45"/>
    </row>
    <row r="200" spans="1:4" s="6" customFormat="1" ht="12.75">
      <c r="A200" s="21"/>
      <c r="B200" s="21"/>
      <c r="C200" s="22"/>
      <c r="D200" s="45"/>
    </row>
    <row r="201" spans="1:4" ht="12.75">
      <c r="A201" s="21"/>
      <c r="C201" s="22"/>
      <c r="D201" s="45"/>
    </row>
    <row r="202" spans="1:4" s="12" customFormat="1" ht="12.75">
      <c r="A202" s="21"/>
      <c r="B202" s="21"/>
      <c r="C202" s="22"/>
      <c r="D202" s="45"/>
    </row>
    <row r="203" spans="1:4" s="12" customFormat="1" ht="12.75">
      <c r="A203" s="21"/>
      <c r="B203" s="21"/>
      <c r="C203" s="22"/>
      <c r="D203" s="45"/>
    </row>
    <row r="204" spans="1:4" s="12" customFormat="1" ht="12.75">
      <c r="A204" s="21"/>
      <c r="B204" s="21"/>
      <c r="C204" s="22"/>
      <c r="D204" s="45"/>
    </row>
    <row r="205" spans="1:4" s="12" customFormat="1" ht="12.75">
      <c r="A205" s="21"/>
      <c r="B205" s="21"/>
      <c r="C205" s="22"/>
      <c r="D205" s="45"/>
    </row>
    <row r="206" spans="1:4" s="12" customFormat="1" ht="12.75">
      <c r="A206" s="21"/>
      <c r="B206" s="21"/>
      <c r="C206" s="22"/>
      <c r="D206" s="45"/>
    </row>
    <row r="207" spans="1:4" s="12" customFormat="1" ht="12.75">
      <c r="A207" s="21"/>
      <c r="B207" s="21"/>
      <c r="C207" s="22"/>
      <c r="D207" s="45"/>
    </row>
    <row r="208" spans="1:4" s="12" customFormat="1" ht="12.75">
      <c r="A208" s="21"/>
      <c r="B208" s="21"/>
      <c r="C208" s="22"/>
      <c r="D208" s="45"/>
    </row>
    <row r="209" spans="1:4" s="12" customFormat="1" ht="12.75">
      <c r="A209" s="21"/>
      <c r="B209" s="21"/>
      <c r="C209" s="22"/>
      <c r="D209" s="45"/>
    </row>
    <row r="210" spans="1:4" s="12" customFormat="1" ht="12.75">
      <c r="A210" s="21"/>
      <c r="B210" s="21"/>
      <c r="C210" s="22"/>
      <c r="D210" s="45"/>
    </row>
    <row r="211" spans="1:4" s="12" customFormat="1" ht="12.75">
      <c r="A211" s="21"/>
      <c r="B211" s="21"/>
      <c r="C211" s="22"/>
      <c r="D211" s="45"/>
    </row>
    <row r="212" spans="1:4" s="6" customFormat="1" ht="12.75">
      <c r="A212" s="21"/>
      <c r="B212" s="21"/>
      <c r="C212" s="22"/>
      <c r="D212" s="45"/>
    </row>
    <row r="213" spans="1:4" ht="12.75">
      <c r="A213" s="21"/>
      <c r="C213" s="22"/>
      <c r="D213" s="45"/>
    </row>
    <row r="214" spans="1:4" ht="12.75">
      <c r="A214" s="21"/>
      <c r="C214" s="22"/>
      <c r="D214" s="45"/>
    </row>
    <row r="215" spans="1:4" ht="12.75">
      <c r="A215" s="21"/>
      <c r="C215" s="22"/>
      <c r="D215" s="45"/>
    </row>
    <row r="216" spans="1:4" ht="12.75">
      <c r="A216" s="21"/>
      <c r="C216" s="22"/>
      <c r="D216" s="45"/>
    </row>
    <row r="217" spans="1:4" ht="12.75">
      <c r="A217" s="21"/>
      <c r="C217" s="22"/>
      <c r="D217" s="45"/>
    </row>
    <row r="218" spans="1:4" ht="12.75">
      <c r="A218" s="21"/>
      <c r="C218" s="22"/>
      <c r="D218" s="45"/>
    </row>
    <row r="219" spans="1:4" ht="12.75">
      <c r="A219" s="21"/>
      <c r="C219" s="22"/>
      <c r="D219" s="45"/>
    </row>
    <row r="220" spans="1:4" ht="12.75">
      <c r="A220" s="21"/>
      <c r="C220" s="22"/>
      <c r="D220" s="45"/>
    </row>
    <row r="221" spans="1:4" ht="12.75">
      <c r="A221" s="21"/>
      <c r="C221" s="22"/>
      <c r="D221" s="45"/>
    </row>
    <row r="222" spans="1:4" ht="12.75">
      <c r="A222" s="21"/>
      <c r="C222" s="22"/>
      <c r="D222" s="45"/>
    </row>
    <row r="223" spans="1:4" ht="12.75">
      <c r="A223" s="21"/>
      <c r="C223" s="22"/>
      <c r="D223" s="45"/>
    </row>
    <row r="224" spans="1:4" ht="12.75">
      <c r="A224" s="21"/>
      <c r="C224" s="22"/>
      <c r="D224" s="45"/>
    </row>
    <row r="225" spans="1:4" ht="14.25" customHeight="1">
      <c r="A225" s="21"/>
      <c r="C225" s="22"/>
      <c r="D225" s="45"/>
    </row>
    <row r="226" spans="1:4" ht="12.75">
      <c r="A226" s="21"/>
      <c r="C226" s="22"/>
      <c r="D226" s="45"/>
    </row>
    <row r="227" spans="1:4" ht="12.75">
      <c r="A227" s="21"/>
      <c r="C227" s="22"/>
      <c r="D227" s="45"/>
    </row>
    <row r="228" spans="1:4" ht="14.25" customHeight="1">
      <c r="A228" s="21"/>
      <c r="C228" s="22"/>
      <c r="D228" s="45"/>
    </row>
    <row r="229" spans="1:4" ht="12.75">
      <c r="A229" s="21"/>
      <c r="C229" s="22"/>
      <c r="D229" s="45"/>
    </row>
    <row r="230" spans="1:4" s="6" customFormat="1" ht="12.75">
      <c r="A230" s="21"/>
      <c r="B230" s="21"/>
      <c r="C230" s="22"/>
      <c r="D230" s="45"/>
    </row>
    <row r="231" spans="1:4" s="6" customFormat="1" ht="12.75">
      <c r="A231" s="21"/>
      <c r="B231" s="21"/>
      <c r="C231" s="22"/>
      <c r="D231" s="45"/>
    </row>
    <row r="232" spans="1:4" s="6" customFormat="1" ht="12.75">
      <c r="A232" s="21"/>
      <c r="B232" s="21"/>
      <c r="C232" s="22"/>
      <c r="D232" s="45"/>
    </row>
    <row r="233" spans="1:4" s="6" customFormat="1" ht="12.75">
      <c r="A233" s="21"/>
      <c r="B233" s="21"/>
      <c r="C233" s="22"/>
      <c r="D233" s="45"/>
    </row>
    <row r="234" spans="1:4" s="6" customFormat="1" ht="12.75">
      <c r="A234" s="21"/>
      <c r="B234" s="21"/>
      <c r="C234" s="22"/>
      <c r="D234" s="45"/>
    </row>
    <row r="235" spans="1:4" s="6" customFormat="1" ht="12.75">
      <c r="A235" s="21"/>
      <c r="B235" s="21"/>
      <c r="C235" s="22"/>
      <c r="D235" s="45"/>
    </row>
    <row r="236" spans="1:4" s="6" customFormat="1" ht="12.75">
      <c r="A236" s="21"/>
      <c r="B236" s="21"/>
      <c r="C236" s="22"/>
      <c r="D236" s="45"/>
    </row>
    <row r="237" spans="1:4" ht="12.75" customHeight="1">
      <c r="A237" s="21"/>
      <c r="C237" s="22"/>
      <c r="D237" s="45"/>
    </row>
    <row r="238" spans="1:4" s="12" customFormat="1" ht="12.75">
      <c r="A238" s="21"/>
      <c r="B238" s="21"/>
      <c r="C238" s="22"/>
      <c r="D238" s="45"/>
    </row>
    <row r="239" spans="1:4" s="12" customFormat="1" ht="12.75">
      <c r="A239" s="21"/>
      <c r="B239" s="21"/>
      <c r="C239" s="22"/>
      <c r="D239" s="45"/>
    </row>
    <row r="240" spans="1:4" s="12" customFormat="1" ht="12.75">
      <c r="A240" s="21"/>
      <c r="B240" s="21"/>
      <c r="C240" s="22"/>
      <c r="D240" s="45"/>
    </row>
    <row r="241" spans="1:4" s="12" customFormat="1" ht="12.75">
      <c r="A241" s="21"/>
      <c r="B241" s="21"/>
      <c r="C241" s="22"/>
      <c r="D241" s="45"/>
    </row>
    <row r="242" spans="1:4" s="12" customFormat="1" ht="12.75">
      <c r="A242" s="21"/>
      <c r="B242" s="21"/>
      <c r="C242" s="22"/>
      <c r="D242" s="45"/>
    </row>
    <row r="243" spans="1:4" s="12" customFormat="1" ht="12.75">
      <c r="A243" s="21"/>
      <c r="B243" s="21"/>
      <c r="C243" s="22"/>
      <c r="D243" s="45"/>
    </row>
    <row r="244" spans="1:4" s="12" customFormat="1" ht="12.75">
      <c r="A244" s="21"/>
      <c r="B244" s="21"/>
      <c r="C244" s="22"/>
      <c r="D244" s="45"/>
    </row>
    <row r="245" spans="1:4" s="12" customFormat="1" ht="18" customHeight="1">
      <c r="A245" s="21"/>
      <c r="B245" s="21"/>
      <c r="C245" s="22"/>
      <c r="D245" s="45"/>
    </row>
    <row r="246" spans="1:4" ht="12.75">
      <c r="A246" s="21"/>
      <c r="C246" s="22"/>
      <c r="D246" s="45"/>
    </row>
    <row r="247" spans="1:4" s="6" customFormat="1" ht="12.75">
      <c r="A247" s="21"/>
      <c r="B247" s="21"/>
      <c r="C247" s="22"/>
      <c r="D247" s="45"/>
    </row>
    <row r="248" spans="1:4" s="6" customFormat="1" ht="12.75">
      <c r="A248" s="21"/>
      <c r="B248" s="21"/>
      <c r="C248" s="22"/>
      <c r="D248" s="45"/>
    </row>
    <row r="249" spans="1:4" s="6" customFormat="1" ht="12.75">
      <c r="A249" s="21"/>
      <c r="B249" s="21"/>
      <c r="C249" s="22"/>
      <c r="D249" s="45"/>
    </row>
    <row r="250" spans="1:4" ht="12.75" customHeight="1">
      <c r="A250" s="21"/>
      <c r="C250" s="22"/>
      <c r="D250" s="45"/>
    </row>
    <row r="251" spans="1:4" s="6" customFormat="1" ht="12.75">
      <c r="A251" s="21"/>
      <c r="B251" s="21"/>
      <c r="C251" s="22"/>
      <c r="D251" s="45"/>
    </row>
    <row r="252" spans="1:4" s="6" customFormat="1" ht="12.75">
      <c r="A252" s="21"/>
      <c r="B252" s="21"/>
      <c r="C252" s="22"/>
      <c r="D252" s="45"/>
    </row>
    <row r="253" spans="1:4" s="6" customFormat="1" ht="12.75">
      <c r="A253" s="21"/>
      <c r="B253" s="21"/>
      <c r="C253" s="22"/>
      <c r="D253" s="45"/>
    </row>
    <row r="254" spans="1:4" s="6" customFormat="1" ht="12.75">
      <c r="A254" s="21"/>
      <c r="B254" s="21"/>
      <c r="C254" s="22"/>
      <c r="D254" s="45"/>
    </row>
    <row r="255" spans="1:4" s="6" customFormat="1" ht="12.75">
      <c r="A255" s="21"/>
      <c r="B255" s="21"/>
      <c r="C255" s="22"/>
      <c r="D255" s="45"/>
    </row>
    <row r="256" spans="1:4" s="6" customFormat="1" ht="12.75">
      <c r="A256" s="21"/>
      <c r="B256" s="21"/>
      <c r="C256" s="22"/>
      <c r="D256" s="45"/>
    </row>
    <row r="257" spans="1:4" ht="12.75">
      <c r="A257" s="21"/>
      <c r="C257" s="22"/>
      <c r="D257" s="45"/>
    </row>
    <row r="258" spans="1:4" ht="12.75">
      <c r="A258" s="21"/>
      <c r="C258" s="22"/>
      <c r="D258" s="45"/>
    </row>
    <row r="259" spans="1:4" ht="12.75">
      <c r="A259" s="21"/>
      <c r="C259" s="22"/>
      <c r="D259" s="45"/>
    </row>
    <row r="260" spans="1:4" ht="14.25" customHeight="1">
      <c r="A260" s="21"/>
      <c r="C260" s="22"/>
      <c r="D260" s="45"/>
    </row>
    <row r="261" spans="1:4" ht="12.75">
      <c r="A261" s="21"/>
      <c r="C261" s="22"/>
      <c r="D261" s="45"/>
    </row>
    <row r="262" spans="1:4" ht="12.75">
      <c r="A262" s="21"/>
      <c r="C262" s="22"/>
      <c r="D262" s="45"/>
    </row>
    <row r="263" spans="1:4" ht="12.75">
      <c r="A263" s="21"/>
      <c r="C263" s="22"/>
      <c r="D263" s="45"/>
    </row>
    <row r="264" spans="1:4" ht="12.75">
      <c r="A264" s="21"/>
      <c r="C264" s="22"/>
      <c r="D264" s="45"/>
    </row>
    <row r="265" spans="1:4" ht="12.75">
      <c r="A265" s="21"/>
      <c r="C265" s="22"/>
      <c r="D265" s="45"/>
    </row>
    <row r="266" spans="1:4" ht="12.75">
      <c r="A266" s="21"/>
      <c r="C266" s="22"/>
      <c r="D266" s="45"/>
    </row>
    <row r="267" spans="1:4" ht="12.75">
      <c r="A267" s="21"/>
      <c r="C267" s="22"/>
      <c r="D267" s="45"/>
    </row>
    <row r="268" spans="1:4" ht="12.75">
      <c r="A268" s="21"/>
      <c r="C268" s="22"/>
      <c r="D268" s="45"/>
    </row>
    <row r="269" spans="1:4" ht="12.75">
      <c r="A269" s="21"/>
      <c r="C269" s="22"/>
      <c r="D269" s="45"/>
    </row>
    <row r="270" spans="1:4" ht="12.75">
      <c r="A270" s="21"/>
      <c r="C270" s="22"/>
      <c r="D270" s="45"/>
    </row>
    <row r="271" spans="1:4" ht="12.75">
      <c r="A271" s="21"/>
      <c r="C271" s="22"/>
      <c r="D271" s="45"/>
    </row>
    <row r="272" spans="1:4" ht="12.75">
      <c r="A272" s="21"/>
      <c r="C272" s="22"/>
      <c r="D272" s="45"/>
    </row>
    <row r="273" spans="1:4" ht="12.75">
      <c r="A273" s="21"/>
      <c r="C273" s="22"/>
      <c r="D273" s="45"/>
    </row>
    <row r="274" spans="1:4" ht="12.75">
      <c r="A274" s="21"/>
      <c r="C274" s="22"/>
      <c r="D274" s="45"/>
    </row>
    <row r="275" spans="1:4" ht="12.75">
      <c r="A275" s="21"/>
      <c r="C275" s="22"/>
      <c r="D275" s="45"/>
    </row>
    <row r="276" spans="1:4" ht="12.75">
      <c r="A276" s="21"/>
      <c r="C276" s="22"/>
      <c r="D276" s="45"/>
    </row>
    <row r="277" spans="1:4" ht="12.75">
      <c r="A277" s="21"/>
      <c r="C277" s="22"/>
      <c r="D277" s="45"/>
    </row>
    <row r="278" spans="1:4" ht="12.75">
      <c r="A278" s="21"/>
      <c r="C278" s="22"/>
      <c r="D278" s="45"/>
    </row>
    <row r="279" spans="1:4" ht="12.75">
      <c r="A279" s="21"/>
      <c r="C279" s="22"/>
      <c r="D279" s="45"/>
    </row>
    <row r="280" spans="1:4" ht="12.75">
      <c r="A280" s="21"/>
      <c r="C280" s="22"/>
      <c r="D280" s="45"/>
    </row>
    <row r="281" spans="1:4" ht="12.75">
      <c r="A281" s="21"/>
      <c r="C281" s="22"/>
      <c r="D281" s="45"/>
    </row>
    <row r="282" spans="1:4" ht="12.75">
      <c r="A282" s="21"/>
      <c r="C282" s="22"/>
      <c r="D282" s="45"/>
    </row>
    <row r="283" spans="1:4" ht="12.75">
      <c r="A283" s="21"/>
      <c r="C283" s="22"/>
      <c r="D283" s="45"/>
    </row>
    <row r="284" spans="1:4" ht="12.75">
      <c r="A284" s="21"/>
      <c r="C284" s="22"/>
      <c r="D284" s="45"/>
    </row>
    <row r="285" spans="1:4" ht="12.75">
      <c r="A285" s="21"/>
      <c r="C285" s="22"/>
      <c r="D285" s="45"/>
    </row>
    <row r="286" spans="1:4" ht="12.75">
      <c r="A286" s="21"/>
      <c r="C286" s="22"/>
      <c r="D286" s="45"/>
    </row>
    <row r="287" spans="1:4" ht="12.75">
      <c r="A287" s="21"/>
      <c r="C287" s="22"/>
      <c r="D287" s="45"/>
    </row>
    <row r="288" spans="1:4" ht="12.75">
      <c r="A288" s="21"/>
      <c r="C288" s="22"/>
      <c r="D288" s="45"/>
    </row>
    <row r="289" spans="1:4" ht="12.75">
      <c r="A289" s="21"/>
      <c r="C289" s="22"/>
      <c r="D289" s="45"/>
    </row>
    <row r="290" spans="1:4" ht="12.75">
      <c r="A290" s="21"/>
      <c r="C290" s="22"/>
      <c r="D290" s="45"/>
    </row>
    <row r="291" spans="1:4" ht="12.75">
      <c r="A291" s="21"/>
      <c r="C291" s="22"/>
      <c r="D291" s="45"/>
    </row>
    <row r="292" spans="1:4" ht="12.75">
      <c r="A292" s="21"/>
      <c r="C292" s="22"/>
      <c r="D292" s="45"/>
    </row>
    <row r="293" spans="1:4" s="12" customFormat="1" ht="12.75">
      <c r="A293" s="21"/>
      <c r="B293" s="21"/>
      <c r="C293" s="22"/>
      <c r="D293" s="45"/>
    </row>
    <row r="294" spans="1:4" s="12" customFormat="1" ht="12.75">
      <c r="A294" s="21"/>
      <c r="B294" s="21"/>
      <c r="C294" s="22"/>
      <c r="D294" s="45"/>
    </row>
    <row r="295" spans="1:4" s="12" customFormat="1" ht="12.75">
      <c r="A295" s="21"/>
      <c r="B295" s="21"/>
      <c r="C295" s="22"/>
      <c r="D295" s="45"/>
    </row>
    <row r="296" spans="1:4" s="12" customFormat="1" ht="12.75">
      <c r="A296" s="21"/>
      <c r="B296" s="21"/>
      <c r="C296" s="22"/>
      <c r="D296" s="45"/>
    </row>
    <row r="297" spans="1:4" s="12" customFormat="1" ht="12.75">
      <c r="A297" s="21"/>
      <c r="B297" s="21"/>
      <c r="C297" s="22"/>
      <c r="D297" s="45"/>
    </row>
    <row r="298" spans="1:4" s="12" customFormat="1" ht="12.75">
      <c r="A298" s="21"/>
      <c r="B298" s="21"/>
      <c r="C298" s="22"/>
      <c r="D298" s="45"/>
    </row>
    <row r="299" spans="1:4" s="12" customFormat="1" ht="12.75">
      <c r="A299" s="21"/>
      <c r="B299" s="21"/>
      <c r="C299" s="22"/>
      <c r="D299" s="45"/>
    </row>
    <row r="300" spans="1:4" s="12" customFormat="1" ht="12.75">
      <c r="A300" s="21"/>
      <c r="B300" s="21"/>
      <c r="C300" s="22"/>
      <c r="D300" s="45"/>
    </row>
    <row r="301" spans="1:4" s="12" customFormat="1" ht="12.75">
      <c r="A301" s="21"/>
      <c r="B301" s="21"/>
      <c r="C301" s="22"/>
      <c r="D301" s="45"/>
    </row>
    <row r="302" spans="1:4" s="12" customFormat="1" ht="12.75">
      <c r="A302" s="21"/>
      <c r="B302" s="21"/>
      <c r="C302" s="22"/>
      <c r="D302" s="45"/>
    </row>
    <row r="303" spans="1:4" s="12" customFormat="1" ht="12.75">
      <c r="A303" s="21"/>
      <c r="B303" s="21"/>
      <c r="C303" s="22"/>
      <c r="D303" s="45"/>
    </row>
    <row r="304" spans="1:4" s="12" customFormat="1" ht="12.75">
      <c r="A304" s="21"/>
      <c r="B304" s="21"/>
      <c r="C304" s="22"/>
      <c r="D304" s="45"/>
    </row>
    <row r="305" spans="1:4" s="12" customFormat="1" ht="12.75">
      <c r="A305" s="21"/>
      <c r="B305" s="21"/>
      <c r="C305" s="22"/>
      <c r="D305" s="45"/>
    </row>
    <row r="306" spans="1:4" s="12" customFormat="1" ht="12.75">
      <c r="A306" s="21"/>
      <c r="B306" s="21"/>
      <c r="C306" s="22"/>
      <c r="D306" s="45"/>
    </row>
    <row r="307" spans="1:4" s="12" customFormat="1" ht="12.75">
      <c r="A307" s="21"/>
      <c r="B307" s="21"/>
      <c r="C307" s="22"/>
      <c r="D307" s="45"/>
    </row>
    <row r="308" spans="1:4" s="12" customFormat="1" ht="12.75">
      <c r="A308" s="21"/>
      <c r="B308" s="21"/>
      <c r="C308" s="22"/>
      <c r="D308" s="45"/>
    </row>
    <row r="309" spans="1:4" s="12" customFormat="1" ht="12.75">
      <c r="A309" s="21"/>
      <c r="B309" s="21"/>
      <c r="C309" s="22"/>
      <c r="D309" s="45"/>
    </row>
    <row r="310" spans="1:4" s="12" customFormat="1" ht="12.75">
      <c r="A310" s="21"/>
      <c r="B310" s="21"/>
      <c r="C310" s="22"/>
      <c r="D310" s="45"/>
    </row>
    <row r="311" spans="1:4" s="12" customFormat="1" ht="12.75">
      <c r="A311" s="21"/>
      <c r="B311" s="21"/>
      <c r="C311" s="22"/>
      <c r="D311" s="45"/>
    </row>
    <row r="312" spans="1:4" s="12" customFormat="1" ht="12.75">
      <c r="A312" s="21"/>
      <c r="B312" s="21"/>
      <c r="C312" s="22"/>
      <c r="D312" s="45"/>
    </row>
    <row r="313" spans="1:4" s="12" customFormat="1" ht="12.75">
      <c r="A313" s="21"/>
      <c r="B313" s="21"/>
      <c r="C313" s="22"/>
      <c r="D313" s="45"/>
    </row>
    <row r="314" spans="1:4" s="12" customFormat="1" ht="12.75">
      <c r="A314" s="21"/>
      <c r="B314" s="21"/>
      <c r="C314" s="22"/>
      <c r="D314" s="45"/>
    </row>
    <row r="315" spans="1:4" s="12" customFormat="1" ht="12.75">
      <c r="A315" s="21"/>
      <c r="B315" s="21"/>
      <c r="C315" s="22"/>
      <c r="D315" s="45"/>
    </row>
    <row r="316" spans="1:4" s="12" customFormat="1" ht="12.75">
      <c r="A316" s="21"/>
      <c r="B316" s="21"/>
      <c r="C316" s="22"/>
      <c r="D316" s="45"/>
    </row>
    <row r="317" spans="1:4" s="12" customFormat="1" ht="12.75">
      <c r="A317" s="21"/>
      <c r="B317" s="21"/>
      <c r="C317" s="22"/>
      <c r="D317" s="45"/>
    </row>
    <row r="318" spans="1:4" s="12" customFormat="1" ht="12.75">
      <c r="A318" s="21"/>
      <c r="B318" s="21"/>
      <c r="C318" s="22"/>
      <c r="D318" s="45"/>
    </row>
    <row r="319" spans="1:4" s="12" customFormat="1" ht="12.75">
      <c r="A319" s="21"/>
      <c r="B319" s="21"/>
      <c r="C319" s="22"/>
      <c r="D319" s="45"/>
    </row>
    <row r="320" spans="1:4" s="12" customFormat="1" ht="12.75">
      <c r="A320" s="21"/>
      <c r="B320" s="21"/>
      <c r="C320" s="22"/>
      <c r="D320" s="45"/>
    </row>
    <row r="321" spans="1:4" s="12" customFormat="1" ht="18" customHeight="1">
      <c r="A321" s="21"/>
      <c r="B321" s="21"/>
      <c r="C321" s="22"/>
      <c r="D321" s="45"/>
    </row>
    <row r="322" spans="1:4" ht="12.75">
      <c r="A322" s="21"/>
      <c r="C322" s="22"/>
      <c r="D322" s="45"/>
    </row>
    <row r="323" spans="1:4" s="12" customFormat="1" ht="12.75">
      <c r="A323" s="21"/>
      <c r="B323" s="21"/>
      <c r="C323" s="22"/>
      <c r="D323" s="45"/>
    </row>
    <row r="324" spans="1:4" s="12" customFormat="1" ht="12.75">
      <c r="A324" s="21"/>
      <c r="B324" s="21"/>
      <c r="C324" s="22"/>
      <c r="D324" s="45"/>
    </row>
    <row r="325" spans="1:4" s="12" customFormat="1" ht="12.75">
      <c r="A325" s="21"/>
      <c r="B325" s="21"/>
      <c r="C325" s="22"/>
      <c r="D325" s="45"/>
    </row>
    <row r="326" spans="1:4" s="12" customFormat="1" ht="18" customHeight="1">
      <c r="A326" s="21"/>
      <c r="B326" s="21"/>
      <c r="C326" s="22"/>
      <c r="D326" s="45"/>
    </row>
    <row r="327" spans="1:4" ht="12.75">
      <c r="A327" s="21"/>
      <c r="C327" s="22"/>
      <c r="D327" s="45"/>
    </row>
    <row r="328" spans="1:4" ht="14.25" customHeight="1">
      <c r="A328" s="21"/>
      <c r="C328" s="22"/>
      <c r="D328" s="45"/>
    </row>
    <row r="329" spans="1:4" ht="14.25" customHeight="1">
      <c r="A329" s="21"/>
      <c r="C329" s="22"/>
      <c r="D329" s="45"/>
    </row>
    <row r="330" spans="1:4" ht="14.25" customHeight="1">
      <c r="A330" s="21"/>
      <c r="C330" s="22"/>
      <c r="D330" s="45"/>
    </row>
    <row r="331" spans="1:4" ht="12.75">
      <c r="A331" s="21"/>
      <c r="C331" s="22"/>
      <c r="D331" s="45"/>
    </row>
    <row r="332" spans="1:4" ht="14.25" customHeight="1">
      <c r="A332" s="21"/>
      <c r="C332" s="22"/>
      <c r="D332" s="45"/>
    </row>
    <row r="333" spans="1:4" ht="12.75">
      <c r="A333" s="21"/>
      <c r="C333" s="22"/>
      <c r="D333" s="45"/>
    </row>
    <row r="334" spans="1:4" ht="14.25" customHeight="1">
      <c r="A334" s="21"/>
      <c r="C334" s="22"/>
      <c r="D334" s="45"/>
    </row>
    <row r="335" spans="1:4" ht="12.75">
      <c r="A335" s="21"/>
      <c r="C335" s="22"/>
      <c r="D335" s="45"/>
    </row>
    <row r="336" spans="1:4" s="12" customFormat="1" ht="30" customHeight="1">
      <c r="A336" s="21"/>
      <c r="B336" s="21"/>
      <c r="C336" s="22"/>
      <c r="D336" s="45"/>
    </row>
    <row r="337" spans="1:4" s="12" customFormat="1" ht="12.75">
      <c r="A337" s="21"/>
      <c r="B337" s="21"/>
      <c r="C337" s="22"/>
      <c r="D337" s="45"/>
    </row>
    <row r="338" spans="1:4" s="12" customFormat="1" ht="12.75">
      <c r="A338" s="21"/>
      <c r="B338" s="21"/>
      <c r="C338" s="22"/>
      <c r="D338" s="45"/>
    </row>
    <row r="339" spans="1:4" s="12" customFormat="1" ht="12.75">
      <c r="A339" s="21"/>
      <c r="B339" s="21"/>
      <c r="C339" s="22"/>
      <c r="D339" s="45"/>
    </row>
    <row r="340" spans="1:4" s="12" customFormat="1" ht="12.75">
      <c r="A340" s="21"/>
      <c r="B340" s="21"/>
      <c r="C340" s="22"/>
      <c r="D340" s="45"/>
    </row>
    <row r="341" spans="1:4" s="12" customFormat="1" ht="12.75">
      <c r="A341" s="21"/>
      <c r="B341" s="21"/>
      <c r="C341" s="22"/>
      <c r="D341" s="45"/>
    </row>
    <row r="342" spans="1:4" s="12" customFormat="1" ht="12.75">
      <c r="A342" s="21"/>
      <c r="B342" s="21"/>
      <c r="C342" s="22"/>
      <c r="D342" s="45"/>
    </row>
    <row r="343" spans="1:4" s="12" customFormat="1" ht="12.75">
      <c r="A343" s="21"/>
      <c r="B343" s="21"/>
      <c r="C343" s="22"/>
      <c r="D343" s="45"/>
    </row>
    <row r="344" spans="1:4" s="12" customFormat="1" ht="12.75">
      <c r="A344" s="21"/>
      <c r="B344" s="21"/>
      <c r="C344" s="22"/>
      <c r="D344" s="45"/>
    </row>
    <row r="345" spans="1:4" s="12" customFormat="1" ht="12.75">
      <c r="A345" s="21"/>
      <c r="B345" s="21"/>
      <c r="C345" s="22"/>
      <c r="D345" s="45"/>
    </row>
    <row r="346" spans="1:4" s="12" customFormat="1" ht="12.75">
      <c r="A346" s="21"/>
      <c r="B346" s="21"/>
      <c r="C346" s="22"/>
      <c r="D346" s="45"/>
    </row>
    <row r="347" spans="1:4" s="12" customFormat="1" ht="12.75">
      <c r="A347" s="21"/>
      <c r="B347" s="21"/>
      <c r="C347" s="22"/>
      <c r="D347" s="45"/>
    </row>
    <row r="348" spans="1:4" s="12" customFormat="1" ht="12.75">
      <c r="A348" s="21"/>
      <c r="B348" s="21"/>
      <c r="C348" s="22"/>
      <c r="D348" s="45"/>
    </row>
    <row r="349" spans="1:4" s="12" customFormat="1" ht="12.75">
      <c r="A349" s="21"/>
      <c r="B349" s="21"/>
      <c r="C349" s="22"/>
      <c r="D349" s="45"/>
    </row>
    <row r="350" spans="1:4" s="12" customFormat="1" ht="12.75">
      <c r="A350" s="21"/>
      <c r="B350" s="21"/>
      <c r="C350" s="22"/>
      <c r="D350" s="45"/>
    </row>
    <row r="351" spans="1:4" ht="12.75">
      <c r="A351" s="21"/>
      <c r="C351" s="22"/>
      <c r="D351" s="45"/>
    </row>
    <row r="352" spans="1:4" ht="12.75">
      <c r="A352" s="21"/>
      <c r="C352" s="22"/>
      <c r="D352" s="45"/>
    </row>
    <row r="353" spans="1:4" ht="18" customHeight="1">
      <c r="A353" s="21"/>
      <c r="C353" s="22"/>
      <c r="D353" s="45"/>
    </row>
    <row r="354" spans="1:4" ht="20.25" customHeight="1">
      <c r="A354" s="21"/>
      <c r="C354" s="22"/>
      <c r="D354" s="45"/>
    </row>
    <row r="355" spans="1:4" ht="12.75">
      <c r="A355" s="21"/>
      <c r="C355" s="22"/>
      <c r="D355" s="45"/>
    </row>
    <row r="356" spans="1:4" ht="12.75">
      <c r="A356" s="21"/>
      <c r="C356" s="22"/>
      <c r="D356" s="45"/>
    </row>
    <row r="357" spans="1:4" ht="12.75">
      <c r="A357" s="21"/>
      <c r="C357" s="22"/>
      <c r="D357" s="45"/>
    </row>
    <row r="358" spans="1:4" ht="12.75">
      <c r="A358" s="21"/>
      <c r="C358" s="22"/>
      <c r="D358" s="45"/>
    </row>
    <row r="359" spans="1:4" ht="12.75">
      <c r="A359" s="21"/>
      <c r="C359" s="22"/>
      <c r="D359" s="45"/>
    </row>
    <row r="360" spans="1:4" ht="12.75">
      <c r="A360" s="21"/>
      <c r="C360" s="22"/>
      <c r="D360" s="45"/>
    </row>
    <row r="361" spans="1:4" ht="12.75">
      <c r="A361" s="21"/>
      <c r="C361" s="22"/>
      <c r="D361" s="45"/>
    </row>
    <row r="362" spans="1:4" ht="12.75">
      <c r="A362" s="21"/>
      <c r="C362" s="22"/>
      <c r="D362" s="45"/>
    </row>
    <row r="363" spans="1:4" ht="12.75">
      <c r="A363" s="21"/>
      <c r="C363" s="22"/>
      <c r="D363" s="45"/>
    </row>
    <row r="364" spans="1:4" ht="12.75">
      <c r="A364" s="21"/>
      <c r="C364" s="22"/>
      <c r="D364" s="45"/>
    </row>
    <row r="365" spans="1:4" ht="12.75">
      <c r="A365" s="21"/>
      <c r="C365" s="22"/>
      <c r="D365" s="45"/>
    </row>
    <row r="366" spans="1:4" ht="12.75">
      <c r="A366" s="21"/>
      <c r="C366" s="22"/>
      <c r="D366" s="45"/>
    </row>
    <row r="367" spans="1:4" ht="12.75">
      <c r="A367" s="21"/>
      <c r="C367" s="22"/>
      <c r="D367" s="45"/>
    </row>
    <row r="368" spans="1:4" ht="12.75">
      <c r="A368" s="21"/>
      <c r="C368" s="22"/>
      <c r="D368" s="45"/>
    </row>
    <row r="369" spans="1:4" ht="12.75">
      <c r="A369" s="21"/>
      <c r="C369" s="22"/>
      <c r="D369" s="45"/>
    </row>
    <row r="370" spans="1:4" ht="12.75">
      <c r="A370" s="21"/>
      <c r="C370" s="22"/>
      <c r="D370" s="45"/>
    </row>
    <row r="371" spans="1:4" ht="12.75">
      <c r="A371" s="21"/>
      <c r="C371" s="22"/>
      <c r="D371" s="45"/>
    </row>
    <row r="372" spans="1:4" ht="12.75">
      <c r="A372" s="21"/>
      <c r="C372" s="22"/>
      <c r="D372" s="45"/>
    </row>
    <row r="373" spans="1:4" ht="12.75">
      <c r="A373" s="21"/>
      <c r="C373" s="22"/>
      <c r="D373" s="45"/>
    </row>
    <row r="374" spans="1:4" ht="12.75">
      <c r="A374" s="21"/>
      <c r="C374" s="22"/>
      <c r="D374" s="45"/>
    </row>
    <row r="375" spans="1:4" ht="12.75">
      <c r="A375" s="21"/>
      <c r="C375" s="22"/>
      <c r="D375" s="45"/>
    </row>
    <row r="376" spans="1:4" ht="12.75">
      <c r="A376" s="21"/>
      <c r="C376" s="22"/>
      <c r="D376" s="45"/>
    </row>
    <row r="377" spans="1:4" ht="12.75">
      <c r="A377" s="21"/>
      <c r="C377" s="22"/>
      <c r="D377" s="45"/>
    </row>
    <row r="378" spans="1:4" ht="12.75">
      <c r="A378" s="21"/>
      <c r="C378" s="22"/>
      <c r="D378" s="45"/>
    </row>
    <row r="379" spans="1:4" ht="12.75">
      <c r="A379" s="21"/>
      <c r="C379" s="22"/>
      <c r="D379" s="45"/>
    </row>
    <row r="380" spans="1:4" ht="12.75">
      <c r="A380" s="21"/>
      <c r="C380" s="22"/>
      <c r="D380" s="45"/>
    </row>
    <row r="381" spans="1:4" ht="12.75">
      <c r="A381" s="21"/>
      <c r="C381" s="22"/>
      <c r="D381" s="45"/>
    </row>
    <row r="382" spans="1:4" ht="12.75">
      <c r="A382" s="21"/>
      <c r="C382" s="22"/>
      <c r="D382" s="45"/>
    </row>
    <row r="383" spans="1:4" ht="12.75">
      <c r="A383" s="21"/>
      <c r="C383" s="22"/>
      <c r="D383" s="45"/>
    </row>
    <row r="384" spans="1:4" ht="12.75">
      <c r="A384" s="21"/>
      <c r="C384" s="22"/>
      <c r="D384" s="45"/>
    </row>
    <row r="385" spans="1:4" ht="12.75">
      <c r="A385" s="21"/>
      <c r="C385" s="22"/>
      <c r="D385" s="45"/>
    </row>
    <row r="386" spans="1:4" ht="12.75">
      <c r="A386" s="21"/>
      <c r="C386" s="22"/>
      <c r="D386" s="45"/>
    </row>
    <row r="387" spans="1:4" ht="12.75">
      <c r="A387" s="21"/>
      <c r="C387" s="22"/>
      <c r="D387" s="45"/>
    </row>
    <row r="388" spans="1:4" ht="12.75">
      <c r="A388" s="21"/>
      <c r="C388" s="22"/>
      <c r="D388" s="45"/>
    </row>
    <row r="389" spans="1:4" ht="12.75">
      <c r="A389" s="21"/>
      <c r="C389" s="22"/>
      <c r="D389" s="45"/>
    </row>
    <row r="390" spans="1:4" ht="12.75">
      <c r="A390" s="21"/>
      <c r="C390" s="22"/>
      <c r="D390" s="45"/>
    </row>
    <row r="391" spans="1:4" ht="12.75">
      <c r="A391" s="21"/>
      <c r="C391" s="22"/>
      <c r="D391" s="45"/>
    </row>
    <row r="392" spans="1:4" ht="12.75">
      <c r="A392" s="21"/>
      <c r="C392" s="22"/>
      <c r="D392" s="45"/>
    </row>
    <row r="393" spans="1:4" ht="12.75">
      <c r="A393" s="21"/>
      <c r="C393" s="22"/>
      <c r="D393" s="45"/>
    </row>
    <row r="394" spans="1:4" ht="12.75">
      <c r="A394" s="21"/>
      <c r="C394" s="22"/>
      <c r="D394" s="45"/>
    </row>
    <row r="395" spans="1:4" ht="12.75">
      <c r="A395" s="21"/>
      <c r="C395" s="22"/>
      <c r="D395" s="45"/>
    </row>
    <row r="396" spans="1:4" ht="12.75">
      <c r="A396" s="21"/>
      <c r="C396" s="22"/>
      <c r="D396" s="45"/>
    </row>
    <row r="397" spans="1:4" ht="12.75">
      <c r="A397" s="21"/>
      <c r="C397" s="22"/>
      <c r="D397" s="45"/>
    </row>
    <row r="398" spans="1:4" ht="12.75">
      <c r="A398" s="21"/>
      <c r="C398" s="22"/>
      <c r="D398" s="45"/>
    </row>
    <row r="399" spans="1:4" ht="12.75">
      <c r="A399" s="21"/>
      <c r="C399" s="22"/>
      <c r="D399" s="45"/>
    </row>
    <row r="400" spans="1:4" ht="12.75">
      <c r="A400" s="21"/>
      <c r="C400" s="22"/>
      <c r="D400" s="45"/>
    </row>
    <row r="401" spans="1:4" ht="12.75">
      <c r="A401" s="21"/>
      <c r="C401" s="22"/>
      <c r="D401" s="45"/>
    </row>
    <row r="402" spans="1:4" ht="12.75">
      <c r="A402" s="21"/>
      <c r="C402" s="22"/>
      <c r="D402" s="45"/>
    </row>
    <row r="403" spans="1:4" ht="12.75">
      <c r="A403" s="21"/>
      <c r="C403" s="22"/>
      <c r="D403" s="45"/>
    </row>
    <row r="404" spans="1:4" ht="12.75">
      <c r="A404" s="21"/>
      <c r="C404" s="22"/>
      <c r="D404" s="45"/>
    </row>
    <row r="405" spans="1:4" ht="12.75">
      <c r="A405" s="21"/>
      <c r="C405" s="22"/>
      <c r="D405" s="45"/>
    </row>
    <row r="406" spans="1:4" ht="12.75">
      <c r="A406" s="21"/>
      <c r="C406" s="22"/>
      <c r="D406" s="45"/>
    </row>
    <row r="407" spans="1:4" ht="12.75">
      <c r="A407" s="21"/>
      <c r="C407" s="22"/>
      <c r="D407" s="45"/>
    </row>
    <row r="408" spans="1:4" ht="12.75">
      <c r="A408" s="21"/>
      <c r="C408" s="22"/>
      <c r="D408" s="45"/>
    </row>
    <row r="409" spans="1:4" ht="12.75">
      <c r="A409" s="21"/>
      <c r="C409" s="22"/>
      <c r="D409" s="45"/>
    </row>
    <row r="410" spans="1:4" ht="12.75">
      <c r="A410" s="21"/>
      <c r="C410" s="22"/>
      <c r="D410" s="45"/>
    </row>
    <row r="411" spans="1:4" ht="12.75">
      <c r="A411" s="21"/>
      <c r="C411" s="22"/>
      <c r="D411" s="45"/>
    </row>
    <row r="412" spans="1:4" ht="12.75">
      <c r="A412" s="21"/>
      <c r="C412" s="22"/>
      <c r="D412" s="45"/>
    </row>
    <row r="413" spans="1:4" ht="12.75">
      <c r="A413" s="21"/>
      <c r="C413" s="22"/>
      <c r="D413" s="45"/>
    </row>
    <row r="414" spans="1:4" ht="12.75">
      <c r="A414" s="21"/>
      <c r="C414" s="22"/>
      <c r="D414" s="45"/>
    </row>
    <row r="415" spans="1:4" ht="12.75">
      <c r="A415" s="21"/>
      <c r="C415" s="22"/>
      <c r="D415" s="45"/>
    </row>
    <row r="416" spans="1:4" ht="12.75">
      <c r="A416" s="21"/>
      <c r="C416" s="22"/>
      <c r="D416" s="45"/>
    </row>
    <row r="417" spans="1:4" ht="12.75">
      <c r="A417" s="21"/>
      <c r="C417" s="22"/>
      <c r="D417" s="45"/>
    </row>
    <row r="418" spans="1:4" ht="12.75">
      <c r="A418" s="21"/>
      <c r="C418" s="22"/>
      <c r="D418" s="45"/>
    </row>
    <row r="419" spans="1:4" ht="12.75">
      <c r="A419" s="21"/>
      <c r="C419" s="22"/>
      <c r="D419" s="45"/>
    </row>
    <row r="420" spans="1:4" ht="12.75">
      <c r="A420" s="21"/>
      <c r="C420" s="22"/>
      <c r="D420" s="45"/>
    </row>
    <row r="421" spans="1:4" ht="12.75">
      <c r="A421" s="21"/>
      <c r="C421" s="22"/>
      <c r="D421" s="45"/>
    </row>
    <row r="422" spans="1:4" ht="12.75">
      <c r="A422" s="21"/>
      <c r="C422" s="22"/>
      <c r="D422" s="45"/>
    </row>
    <row r="423" spans="1:4" ht="12.75">
      <c r="A423" s="21"/>
      <c r="C423" s="22"/>
      <c r="D423" s="45"/>
    </row>
    <row r="424" spans="1:4" ht="12.75">
      <c r="A424" s="21"/>
      <c r="C424" s="22"/>
      <c r="D424" s="45"/>
    </row>
    <row r="425" spans="1:4" ht="12.75">
      <c r="A425" s="21"/>
      <c r="C425" s="22"/>
      <c r="D425" s="45"/>
    </row>
    <row r="426" spans="1:4" ht="12.75">
      <c r="A426" s="21"/>
      <c r="C426" s="22"/>
      <c r="D426" s="45"/>
    </row>
    <row r="427" spans="1:4" ht="12.75">
      <c r="A427" s="21"/>
      <c r="C427" s="22"/>
      <c r="D427" s="45"/>
    </row>
    <row r="428" spans="1:4" ht="12.75">
      <c r="A428" s="21"/>
      <c r="C428" s="22"/>
      <c r="D428" s="45"/>
    </row>
    <row r="429" spans="1:4" ht="12.75">
      <c r="A429" s="21"/>
      <c r="C429" s="22"/>
      <c r="D429" s="45"/>
    </row>
    <row r="430" spans="1:4" ht="12.75">
      <c r="A430" s="21"/>
      <c r="C430" s="22"/>
      <c r="D430" s="45"/>
    </row>
    <row r="431" spans="1:4" ht="12.75">
      <c r="A431" s="21"/>
      <c r="C431" s="22"/>
      <c r="D431" s="45"/>
    </row>
    <row r="432" spans="1:4" ht="12.75">
      <c r="A432" s="21"/>
      <c r="C432" s="22"/>
      <c r="D432" s="45"/>
    </row>
    <row r="433" spans="1:4" ht="12.75">
      <c r="A433" s="21"/>
      <c r="C433" s="22"/>
      <c r="D433" s="45"/>
    </row>
    <row r="434" spans="1:4" ht="12.75">
      <c r="A434" s="21"/>
      <c r="C434" s="22"/>
      <c r="D434" s="45"/>
    </row>
    <row r="435" spans="1:4" ht="12.75">
      <c r="A435" s="21"/>
      <c r="C435" s="22"/>
      <c r="D435" s="45"/>
    </row>
    <row r="436" spans="1:4" ht="12.75">
      <c r="A436" s="21"/>
      <c r="C436" s="22"/>
      <c r="D436" s="45"/>
    </row>
    <row r="437" spans="1:4" ht="12.75">
      <c r="A437" s="21"/>
      <c r="C437" s="22"/>
      <c r="D437" s="45"/>
    </row>
    <row r="438" spans="1:4" ht="12.75">
      <c r="A438" s="21"/>
      <c r="C438" s="22"/>
      <c r="D438" s="45"/>
    </row>
    <row r="439" spans="1:4" ht="12.75">
      <c r="A439" s="21"/>
      <c r="C439" s="22"/>
      <c r="D439" s="45"/>
    </row>
    <row r="440" spans="1:4" ht="12.75">
      <c r="A440" s="21"/>
      <c r="C440" s="22"/>
      <c r="D440" s="45"/>
    </row>
    <row r="441" spans="1:4" ht="12.75">
      <c r="A441" s="21"/>
      <c r="C441" s="22"/>
      <c r="D441" s="45"/>
    </row>
    <row r="442" spans="1:4" ht="12.75">
      <c r="A442" s="21"/>
      <c r="C442" s="22"/>
      <c r="D442" s="45"/>
    </row>
    <row r="443" spans="1:4" ht="12.75">
      <c r="A443" s="21"/>
      <c r="C443" s="22"/>
      <c r="D443" s="45"/>
    </row>
    <row r="444" spans="1:4" ht="12.75">
      <c r="A444" s="21"/>
      <c r="C444" s="22"/>
      <c r="D444" s="45"/>
    </row>
    <row r="445" spans="1:4" ht="12.75">
      <c r="A445" s="21"/>
      <c r="C445" s="22"/>
      <c r="D445" s="45"/>
    </row>
    <row r="446" spans="1:4" ht="12.75">
      <c r="A446" s="21"/>
      <c r="C446" s="22"/>
      <c r="D446" s="45"/>
    </row>
    <row r="447" spans="1:4" ht="12.75">
      <c r="A447" s="21"/>
      <c r="C447" s="22"/>
      <c r="D447" s="45"/>
    </row>
    <row r="448" spans="1:4" ht="12.75">
      <c r="A448" s="21"/>
      <c r="C448" s="22"/>
      <c r="D448" s="45"/>
    </row>
    <row r="449" spans="1:4" ht="12.75">
      <c r="A449" s="21"/>
      <c r="C449" s="22"/>
      <c r="D449" s="45"/>
    </row>
    <row r="450" spans="1:4" ht="12.75">
      <c r="A450" s="21"/>
      <c r="C450" s="22"/>
      <c r="D450" s="45"/>
    </row>
    <row r="451" spans="1:4" ht="12.75">
      <c r="A451" s="21"/>
      <c r="C451" s="22"/>
      <c r="D451" s="45"/>
    </row>
    <row r="452" spans="1:4" ht="12.75">
      <c r="A452" s="21"/>
      <c r="C452" s="22"/>
      <c r="D452" s="45"/>
    </row>
    <row r="453" spans="1:4" ht="12.75">
      <c r="A453" s="21"/>
      <c r="C453" s="22"/>
      <c r="D453" s="45"/>
    </row>
    <row r="454" spans="1:4" ht="12.75">
      <c r="A454" s="21"/>
      <c r="C454" s="22"/>
      <c r="D454" s="45"/>
    </row>
    <row r="455" spans="1:4" ht="12.75">
      <c r="A455" s="21"/>
      <c r="C455" s="22"/>
      <c r="D455" s="45"/>
    </row>
    <row r="456" spans="1:4" ht="12.75">
      <c r="A456" s="21"/>
      <c r="C456" s="22"/>
      <c r="D456" s="45"/>
    </row>
    <row r="457" spans="1:4" ht="12.75">
      <c r="A457" s="21"/>
      <c r="C457" s="22"/>
      <c r="D457" s="45"/>
    </row>
    <row r="458" spans="1:4" ht="12.75">
      <c r="A458" s="21"/>
      <c r="C458" s="22"/>
      <c r="D458" s="45"/>
    </row>
    <row r="459" spans="1:4" ht="12.75">
      <c r="A459" s="21"/>
      <c r="C459" s="22"/>
      <c r="D459" s="45"/>
    </row>
    <row r="460" spans="1:4" ht="12.75">
      <c r="A460" s="21"/>
      <c r="C460" s="22"/>
      <c r="D460" s="45"/>
    </row>
    <row r="461" spans="1:4" ht="12.75">
      <c r="A461" s="21"/>
      <c r="C461" s="22"/>
      <c r="D461" s="45"/>
    </row>
    <row r="462" spans="1:4" ht="12.75">
      <c r="A462" s="21"/>
      <c r="C462" s="22"/>
      <c r="D462" s="45"/>
    </row>
    <row r="463" spans="1:4" ht="12.75">
      <c r="A463" s="21"/>
      <c r="C463" s="22"/>
      <c r="D463" s="45"/>
    </row>
    <row r="464" spans="1:4" ht="12.75">
      <c r="A464" s="21"/>
      <c r="C464" s="22"/>
      <c r="D464" s="45"/>
    </row>
    <row r="465" spans="1:4" ht="12.75">
      <c r="A465" s="21"/>
      <c r="C465" s="22"/>
      <c r="D465" s="45"/>
    </row>
    <row r="466" spans="1:4" ht="12.75">
      <c r="A466" s="21"/>
      <c r="C466" s="22"/>
      <c r="D466" s="45"/>
    </row>
    <row r="467" spans="1:4" ht="12.75">
      <c r="A467" s="21"/>
      <c r="C467" s="22"/>
      <c r="D467" s="45"/>
    </row>
    <row r="468" spans="1:4" ht="12.75">
      <c r="A468" s="21"/>
      <c r="C468" s="22"/>
      <c r="D468" s="45"/>
    </row>
    <row r="469" spans="1:4" ht="12.75">
      <c r="A469" s="21"/>
      <c r="C469" s="22"/>
      <c r="D469" s="45"/>
    </row>
    <row r="470" spans="1:4" ht="12.75">
      <c r="A470" s="21"/>
      <c r="C470" s="22"/>
      <c r="D470" s="45"/>
    </row>
    <row r="471" spans="1:4" ht="12.75">
      <c r="A471" s="21"/>
      <c r="C471" s="22"/>
      <c r="D471" s="45"/>
    </row>
    <row r="472" spans="1:4" ht="12.75">
      <c r="A472" s="21"/>
      <c r="C472" s="22"/>
      <c r="D472" s="45"/>
    </row>
    <row r="473" spans="1:4" ht="12.75">
      <c r="A473" s="21"/>
      <c r="C473" s="22"/>
      <c r="D473" s="45"/>
    </row>
    <row r="474" spans="1:4" ht="12.75">
      <c r="A474" s="21"/>
      <c r="C474" s="22"/>
      <c r="D474" s="45"/>
    </row>
    <row r="475" spans="1:4" ht="12.75">
      <c r="A475" s="21"/>
      <c r="C475" s="22"/>
      <c r="D475" s="45"/>
    </row>
    <row r="476" spans="1:4" ht="12.75">
      <c r="A476" s="21"/>
      <c r="C476" s="22"/>
      <c r="D476" s="45"/>
    </row>
    <row r="477" spans="1:4" ht="12.75">
      <c r="A477" s="21"/>
      <c r="C477" s="22"/>
      <c r="D477" s="45"/>
    </row>
    <row r="478" spans="1:4" ht="12.75">
      <c r="A478" s="21"/>
      <c r="C478" s="22"/>
      <c r="D478" s="45"/>
    </row>
    <row r="479" spans="1:4" ht="12.75">
      <c r="A479" s="21"/>
      <c r="C479" s="22"/>
      <c r="D479" s="45"/>
    </row>
    <row r="480" spans="1:4" ht="12.75">
      <c r="A480" s="21"/>
      <c r="C480" s="22"/>
      <c r="D480" s="45"/>
    </row>
    <row r="481" spans="1:4" ht="12.75">
      <c r="A481" s="21"/>
      <c r="C481" s="22"/>
      <c r="D481" s="45"/>
    </row>
    <row r="482" spans="1:4" ht="12.75">
      <c r="A482" s="21"/>
      <c r="C482" s="22"/>
      <c r="D482" s="45"/>
    </row>
    <row r="483" spans="1:4" ht="12.75">
      <c r="A483" s="21"/>
      <c r="C483" s="22"/>
      <c r="D483" s="45"/>
    </row>
    <row r="484" spans="1:4" ht="12.75">
      <c r="A484" s="21"/>
      <c r="C484" s="22"/>
      <c r="D484" s="45"/>
    </row>
    <row r="485" spans="1:4" ht="12.75">
      <c r="A485" s="21"/>
      <c r="C485" s="22"/>
      <c r="D485" s="45"/>
    </row>
    <row r="486" spans="1:4" ht="12.75">
      <c r="A486" s="21"/>
      <c r="C486" s="22"/>
      <c r="D486" s="45"/>
    </row>
    <row r="487" spans="1:4" ht="12.75">
      <c r="A487" s="21"/>
      <c r="C487" s="22"/>
      <c r="D487" s="45"/>
    </row>
    <row r="488" spans="1:4" ht="12.75">
      <c r="A488" s="21"/>
      <c r="C488" s="22"/>
      <c r="D488" s="45"/>
    </row>
    <row r="489" spans="1:4" ht="12.75">
      <c r="A489" s="21"/>
      <c r="C489" s="22"/>
      <c r="D489" s="45"/>
    </row>
    <row r="490" spans="1:4" ht="12.75">
      <c r="A490" s="21"/>
      <c r="C490" s="22"/>
      <c r="D490" s="45"/>
    </row>
    <row r="491" spans="1:4" ht="12.75">
      <c r="A491" s="21"/>
      <c r="C491" s="22"/>
      <c r="D491" s="45"/>
    </row>
    <row r="492" spans="1:4" ht="12.75">
      <c r="A492" s="21"/>
      <c r="C492" s="22"/>
      <c r="D492" s="45"/>
    </row>
    <row r="493" spans="1:4" ht="12.75">
      <c r="A493" s="21"/>
      <c r="C493" s="22"/>
      <c r="D493" s="45"/>
    </row>
    <row r="494" spans="1:4" ht="12.75">
      <c r="A494" s="21"/>
      <c r="C494" s="22"/>
      <c r="D494" s="45"/>
    </row>
    <row r="495" spans="1:4" ht="12.75">
      <c r="A495" s="21"/>
      <c r="C495" s="22"/>
      <c r="D495" s="45"/>
    </row>
    <row r="496" spans="1:4" ht="12.75">
      <c r="A496" s="21"/>
      <c r="C496" s="22"/>
      <c r="D496" s="45"/>
    </row>
    <row r="497" spans="1:4" ht="12.75">
      <c r="A497" s="21"/>
      <c r="C497" s="22"/>
      <c r="D497" s="45"/>
    </row>
    <row r="498" spans="1:4" ht="12.75">
      <c r="A498" s="21"/>
      <c r="C498" s="22"/>
      <c r="D498" s="45"/>
    </row>
    <row r="499" spans="1:4" ht="12.75">
      <c r="A499" s="21"/>
      <c r="C499" s="22"/>
      <c r="D499" s="45"/>
    </row>
    <row r="500" spans="1:4" ht="12.75">
      <c r="A500" s="21"/>
      <c r="C500" s="22"/>
      <c r="D500" s="45"/>
    </row>
    <row r="501" spans="1:4" ht="12.75">
      <c r="A501" s="21"/>
      <c r="C501" s="22"/>
      <c r="D501" s="45"/>
    </row>
    <row r="502" spans="1:4" ht="12.75">
      <c r="A502" s="21"/>
      <c r="C502" s="22"/>
      <c r="D502" s="45"/>
    </row>
    <row r="503" spans="1:4" ht="12.75">
      <c r="A503" s="21"/>
      <c r="C503" s="22"/>
      <c r="D503" s="45"/>
    </row>
    <row r="504" spans="1:4" ht="12.75">
      <c r="A504" s="21"/>
      <c r="C504" s="22"/>
      <c r="D504" s="45"/>
    </row>
    <row r="505" spans="1:4" ht="12.75">
      <c r="A505" s="21"/>
      <c r="C505" s="22"/>
      <c r="D505" s="45"/>
    </row>
    <row r="506" spans="1:4" ht="12.75">
      <c r="A506" s="21"/>
      <c r="C506" s="22"/>
      <c r="D506" s="45"/>
    </row>
    <row r="507" spans="1:4" ht="12.75">
      <c r="A507" s="21"/>
      <c r="C507" s="22"/>
      <c r="D507" s="45"/>
    </row>
    <row r="508" spans="1:4" ht="12.75">
      <c r="A508" s="21"/>
      <c r="C508" s="22"/>
      <c r="D508" s="45"/>
    </row>
    <row r="509" spans="1:4" ht="12.75">
      <c r="A509" s="21"/>
      <c r="C509" s="22"/>
      <c r="D509" s="45"/>
    </row>
    <row r="510" spans="1:4" ht="12.75">
      <c r="A510" s="21"/>
      <c r="C510" s="22"/>
      <c r="D510" s="45"/>
    </row>
    <row r="511" spans="1:4" ht="12.75">
      <c r="A511" s="21"/>
      <c r="C511" s="22"/>
      <c r="D511" s="45"/>
    </row>
    <row r="512" spans="1:4" ht="12.75">
      <c r="A512" s="21"/>
      <c r="C512" s="22"/>
      <c r="D512" s="45"/>
    </row>
    <row r="513" spans="1:4" ht="12.75">
      <c r="A513" s="21"/>
      <c r="C513" s="22"/>
      <c r="D513" s="45"/>
    </row>
    <row r="514" spans="1:4" ht="12.75">
      <c r="A514" s="21"/>
      <c r="C514" s="22"/>
      <c r="D514" s="45"/>
    </row>
    <row r="515" spans="1:4" ht="12.75">
      <c r="A515" s="21"/>
      <c r="C515" s="22"/>
      <c r="D515" s="45"/>
    </row>
    <row r="516" spans="1:4" ht="12.75">
      <c r="A516" s="21"/>
      <c r="C516" s="22"/>
      <c r="D516" s="45"/>
    </row>
    <row r="517" spans="1:4" ht="12.75">
      <c r="A517" s="21"/>
      <c r="C517" s="22"/>
      <c r="D517" s="45"/>
    </row>
    <row r="518" spans="1:4" ht="12.75">
      <c r="A518" s="21"/>
      <c r="C518" s="22"/>
      <c r="D518" s="45"/>
    </row>
    <row r="519" spans="1:4" ht="12.75">
      <c r="A519" s="21"/>
      <c r="C519" s="22"/>
      <c r="D519" s="45"/>
    </row>
    <row r="520" spans="1:4" ht="12.75">
      <c r="A520" s="21"/>
      <c r="C520" s="22"/>
      <c r="D520" s="45"/>
    </row>
    <row r="521" spans="1:4" ht="12.75">
      <c r="A521" s="21"/>
      <c r="C521" s="22"/>
      <c r="D521" s="45"/>
    </row>
    <row r="522" spans="1:4" ht="12.75">
      <c r="A522" s="21"/>
      <c r="C522" s="22"/>
      <c r="D522" s="45"/>
    </row>
    <row r="523" spans="1:4" ht="12.75">
      <c r="A523" s="21"/>
      <c r="C523" s="22"/>
      <c r="D523" s="45"/>
    </row>
    <row r="524" spans="1:4" ht="12.75">
      <c r="A524" s="21"/>
      <c r="C524" s="22"/>
      <c r="D524" s="45"/>
    </row>
    <row r="525" spans="1:4" ht="12.75">
      <c r="A525" s="21"/>
      <c r="C525" s="22"/>
      <c r="D525" s="45"/>
    </row>
    <row r="526" spans="1:4" ht="12.75">
      <c r="A526" s="21"/>
      <c r="C526" s="22"/>
      <c r="D526" s="45"/>
    </row>
    <row r="527" spans="1:4" ht="12.75">
      <c r="A527" s="21"/>
      <c r="C527" s="22"/>
      <c r="D527" s="45"/>
    </row>
    <row r="528" spans="1:4" ht="12.75">
      <c r="A528" s="21"/>
      <c r="C528" s="22"/>
      <c r="D528" s="45"/>
    </row>
    <row r="529" spans="1:4" ht="12.75">
      <c r="A529" s="21"/>
      <c r="C529" s="22"/>
      <c r="D529" s="45"/>
    </row>
    <row r="530" spans="1:4" ht="12.75">
      <c r="A530" s="21"/>
      <c r="C530" s="22"/>
      <c r="D530" s="45"/>
    </row>
    <row r="531" spans="1:4" ht="12.75">
      <c r="A531" s="21"/>
      <c r="C531" s="22"/>
      <c r="D531" s="45"/>
    </row>
    <row r="532" spans="1:4" ht="12.75">
      <c r="A532" s="21"/>
      <c r="C532" s="22"/>
      <c r="D532" s="45"/>
    </row>
    <row r="533" spans="1:4" ht="12.75">
      <c r="A533" s="21"/>
      <c r="C533" s="22"/>
      <c r="D533" s="45"/>
    </row>
    <row r="534" spans="1:4" ht="12.75">
      <c r="A534" s="21"/>
      <c r="C534" s="22"/>
      <c r="D534" s="45"/>
    </row>
    <row r="535" spans="1:4" ht="12.75">
      <c r="A535" s="21"/>
      <c r="C535" s="22"/>
      <c r="D535" s="45"/>
    </row>
    <row r="536" spans="1:4" ht="12.75">
      <c r="A536" s="21"/>
      <c r="C536" s="22"/>
      <c r="D536" s="45"/>
    </row>
    <row r="537" spans="1:4" ht="12.75">
      <c r="A537" s="21"/>
      <c r="C537" s="22"/>
      <c r="D537" s="45"/>
    </row>
    <row r="538" spans="1:4" ht="12.75">
      <c r="A538" s="21"/>
      <c r="C538" s="22"/>
      <c r="D538" s="45"/>
    </row>
    <row r="539" spans="1:4" ht="12.75">
      <c r="A539" s="21"/>
      <c r="C539" s="22"/>
      <c r="D539" s="45"/>
    </row>
    <row r="540" spans="1:4" ht="12.75">
      <c r="A540" s="21"/>
      <c r="C540" s="22"/>
      <c r="D540" s="45"/>
    </row>
    <row r="541" spans="1:4" ht="12.75">
      <c r="A541" s="21"/>
      <c r="C541" s="22"/>
      <c r="D541" s="45"/>
    </row>
    <row r="542" spans="1:4" ht="12.75">
      <c r="A542" s="21"/>
      <c r="C542" s="22"/>
      <c r="D542" s="45"/>
    </row>
    <row r="543" spans="1:4" ht="12.75">
      <c r="A543" s="21"/>
      <c r="C543" s="22"/>
      <c r="D543" s="45"/>
    </row>
    <row r="544" spans="1:4" ht="12.75">
      <c r="A544" s="21"/>
      <c r="C544" s="22"/>
      <c r="D544" s="45"/>
    </row>
    <row r="545" spans="1:4" ht="12.75">
      <c r="A545" s="21"/>
      <c r="C545" s="22"/>
      <c r="D545" s="45"/>
    </row>
    <row r="546" spans="1:4" ht="12.75">
      <c r="A546" s="21"/>
      <c r="C546" s="22"/>
      <c r="D546" s="45"/>
    </row>
    <row r="547" spans="1:4" ht="12.75">
      <c r="A547" s="21"/>
      <c r="C547" s="22"/>
      <c r="D547" s="45"/>
    </row>
    <row r="548" spans="1:4" ht="12.75">
      <c r="A548" s="21"/>
      <c r="C548" s="22"/>
      <c r="D548" s="45"/>
    </row>
    <row r="549" spans="1:4" ht="12.75">
      <c r="A549" s="21"/>
      <c r="C549" s="22"/>
      <c r="D549" s="45"/>
    </row>
    <row r="550" spans="1:4" ht="12.75">
      <c r="A550" s="21"/>
      <c r="C550" s="22"/>
      <c r="D550" s="45"/>
    </row>
    <row r="551" spans="1:4" ht="12.75">
      <c r="A551" s="21"/>
      <c r="C551" s="22"/>
      <c r="D551" s="45"/>
    </row>
    <row r="552" spans="1:4" ht="12.75">
      <c r="A552" s="21"/>
      <c r="C552" s="22"/>
      <c r="D552" s="45"/>
    </row>
    <row r="553" spans="1:4" ht="12.75">
      <c r="A553" s="21"/>
      <c r="C553" s="22"/>
      <c r="D553" s="45"/>
    </row>
    <row r="554" spans="1:4" ht="12.75">
      <c r="A554" s="21"/>
      <c r="C554" s="22"/>
      <c r="D554" s="45"/>
    </row>
    <row r="555" spans="1:4" ht="12.75">
      <c r="A555" s="21"/>
      <c r="C555" s="22"/>
      <c r="D555" s="45"/>
    </row>
    <row r="556" spans="1:4" ht="12.75">
      <c r="A556" s="21"/>
      <c r="C556" s="22"/>
      <c r="D556" s="45"/>
    </row>
    <row r="557" spans="1:4" ht="12.75">
      <c r="A557" s="21"/>
      <c r="C557" s="22"/>
      <c r="D557" s="45"/>
    </row>
    <row r="558" spans="1:4" ht="12.75">
      <c r="A558" s="21"/>
      <c r="C558" s="22"/>
      <c r="D558" s="45"/>
    </row>
    <row r="559" spans="1:4" ht="12.75">
      <c r="A559" s="21"/>
      <c r="C559" s="22"/>
      <c r="D559" s="45"/>
    </row>
    <row r="560" spans="1:4" ht="12.75">
      <c r="A560" s="21"/>
      <c r="C560" s="22"/>
      <c r="D560" s="45"/>
    </row>
    <row r="561" spans="1:4" ht="12.75">
      <c r="A561" s="21"/>
      <c r="C561" s="22"/>
      <c r="D561" s="45"/>
    </row>
    <row r="562" spans="1:4" ht="12.75">
      <c r="A562" s="21"/>
      <c r="C562" s="22"/>
      <c r="D562" s="45"/>
    </row>
    <row r="563" spans="1:4" ht="12.75">
      <c r="A563" s="21"/>
      <c r="C563" s="22"/>
      <c r="D563" s="45"/>
    </row>
    <row r="564" spans="1:4" ht="12.75">
      <c r="A564" s="21"/>
      <c r="C564" s="22"/>
      <c r="D564" s="45"/>
    </row>
    <row r="565" spans="1:4" ht="12.75">
      <c r="A565" s="21"/>
      <c r="C565" s="22"/>
      <c r="D565" s="45"/>
    </row>
    <row r="566" spans="1:4" ht="12.75">
      <c r="A566" s="21"/>
      <c r="C566" s="22"/>
      <c r="D566" s="45"/>
    </row>
    <row r="567" spans="1:4" ht="12.75">
      <c r="A567" s="21"/>
      <c r="C567" s="22"/>
      <c r="D567" s="45"/>
    </row>
    <row r="568" spans="1:4" ht="12.75">
      <c r="A568" s="21"/>
      <c r="C568" s="22"/>
      <c r="D568" s="45"/>
    </row>
    <row r="569" spans="1:4" ht="12.75">
      <c r="A569" s="21"/>
      <c r="C569" s="22"/>
      <c r="D569" s="45"/>
    </row>
    <row r="570" spans="1:4" ht="12.75">
      <c r="A570" s="21"/>
      <c r="C570" s="22"/>
      <c r="D570" s="45"/>
    </row>
    <row r="571" spans="1:4" ht="12.75">
      <c r="A571" s="21"/>
      <c r="C571" s="22"/>
      <c r="D571" s="45"/>
    </row>
    <row r="572" spans="1:4" ht="12.75">
      <c r="A572" s="21"/>
      <c r="C572" s="22"/>
      <c r="D572" s="45"/>
    </row>
    <row r="573" spans="1:4" ht="12.75">
      <c r="A573" s="21"/>
      <c r="C573" s="22"/>
      <c r="D573" s="45"/>
    </row>
    <row r="574" spans="1:4" ht="12.75">
      <c r="A574" s="21"/>
      <c r="C574" s="22"/>
      <c r="D574" s="45"/>
    </row>
    <row r="575" spans="1:4" ht="12.75">
      <c r="A575" s="21"/>
      <c r="C575" s="22"/>
      <c r="D575" s="45"/>
    </row>
    <row r="576" spans="1:4" ht="12.75">
      <c r="A576" s="21"/>
      <c r="C576" s="22"/>
      <c r="D576" s="45"/>
    </row>
    <row r="577" spans="1:4" ht="12.75">
      <c r="A577" s="21"/>
      <c r="C577" s="22"/>
      <c r="D577" s="45"/>
    </row>
    <row r="578" spans="1:4" ht="12.75">
      <c r="A578" s="21"/>
      <c r="C578" s="22"/>
      <c r="D578" s="45"/>
    </row>
    <row r="579" spans="1:4" ht="12.75">
      <c r="A579" s="21"/>
      <c r="C579" s="22"/>
      <c r="D579" s="45"/>
    </row>
    <row r="580" spans="1:4" ht="12.75">
      <c r="A580" s="21"/>
      <c r="C580" s="22"/>
      <c r="D580" s="45"/>
    </row>
    <row r="581" spans="1:4" ht="12.75">
      <c r="A581" s="21"/>
      <c r="C581" s="22"/>
      <c r="D581" s="45"/>
    </row>
    <row r="582" spans="1:4" ht="12.75">
      <c r="A582" s="21"/>
      <c r="C582" s="22"/>
      <c r="D582" s="45"/>
    </row>
    <row r="583" spans="1:4" ht="12.75">
      <c r="A583" s="21"/>
      <c r="C583" s="22"/>
      <c r="D583" s="45"/>
    </row>
    <row r="584" spans="1:4" ht="12.75">
      <c r="A584" s="21"/>
      <c r="C584" s="22"/>
      <c r="D584" s="45"/>
    </row>
    <row r="585" spans="1:4" ht="12.75">
      <c r="A585" s="21"/>
      <c r="C585" s="22"/>
      <c r="D585" s="45"/>
    </row>
    <row r="586" spans="1:4" ht="12.75">
      <c r="A586" s="21"/>
      <c r="C586" s="22"/>
      <c r="D586" s="45"/>
    </row>
    <row r="587" spans="1:4" ht="12.75">
      <c r="A587" s="21"/>
      <c r="C587" s="22"/>
      <c r="D587" s="45"/>
    </row>
    <row r="588" spans="1:4" ht="12.75">
      <c r="A588" s="21"/>
      <c r="C588" s="22"/>
      <c r="D588" s="45"/>
    </row>
    <row r="589" spans="1:4" ht="12.75">
      <c r="A589" s="21"/>
      <c r="C589" s="22"/>
      <c r="D589" s="45"/>
    </row>
    <row r="590" spans="1:4" ht="12.75">
      <c r="A590" s="21"/>
      <c r="C590" s="22"/>
      <c r="D590" s="45"/>
    </row>
    <row r="591" spans="1:4" ht="12.75">
      <c r="A591" s="21"/>
      <c r="C591" s="22"/>
      <c r="D591" s="45"/>
    </row>
    <row r="592" spans="1:4" ht="12.75">
      <c r="A592" s="21"/>
      <c r="C592" s="22"/>
      <c r="D592" s="45"/>
    </row>
    <row r="593" spans="1:4" ht="12.75">
      <c r="A593" s="21"/>
      <c r="C593" s="22"/>
      <c r="D593" s="45"/>
    </row>
    <row r="594" spans="1:4" ht="12.75">
      <c r="A594" s="21"/>
      <c r="C594" s="22"/>
      <c r="D594" s="45"/>
    </row>
    <row r="595" spans="1:4" ht="12.75">
      <c r="A595" s="21"/>
      <c r="C595" s="22"/>
      <c r="D595" s="45"/>
    </row>
    <row r="596" spans="1:4" ht="12.75">
      <c r="A596" s="21"/>
      <c r="C596" s="22"/>
      <c r="D596" s="45"/>
    </row>
    <row r="597" spans="1:4" ht="12.75">
      <c r="A597" s="21"/>
      <c r="C597" s="22"/>
      <c r="D597" s="45"/>
    </row>
    <row r="598" spans="1:4" ht="12.75">
      <c r="A598" s="21"/>
      <c r="C598" s="22"/>
      <c r="D598" s="45"/>
    </row>
    <row r="599" spans="1:4" ht="12.75">
      <c r="A599" s="21"/>
      <c r="C599" s="22"/>
      <c r="D599" s="45"/>
    </row>
    <row r="600" spans="1:4" ht="12.75">
      <c r="A600" s="21"/>
      <c r="C600" s="22"/>
      <c r="D600" s="45"/>
    </row>
    <row r="601" spans="1:4" ht="12.75">
      <c r="A601" s="21"/>
      <c r="C601" s="22"/>
      <c r="D601" s="45"/>
    </row>
    <row r="602" spans="1:4" ht="12.75">
      <c r="A602" s="21"/>
      <c r="C602" s="22"/>
      <c r="D602" s="45"/>
    </row>
    <row r="603" spans="1:4" ht="12.75">
      <c r="A603" s="21"/>
      <c r="C603" s="22"/>
      <c r="D603" s="45"/>
    </row>
    <row r="604" spans="1:4" ht="12.75">
      <c r="A604" s="21"/>
      <c r="C604" s="22"/>
      <c r="D604" s="45"/>
    </row>
    <row r="605" spans="1:4" ht="12.75">
      <c r="A605" s="21"/>
      <c r="C605" s="22"/>
      <c r="D605" s="45"/>
    </row>
    <row r="606" spans="1:4" ht="12.75">
      <c r="A606" s="21"/>
      <c r="C606" s="22"/>
      <c r="D606" s="45"/>
    </row>
    <row r="607" spans="1:4" ht="12.75">
      <c r="A607" s="21"/>
      <c r="C607" s="22"/>
      <c r="D607" s="45"/>
    </row>
    <row r="608" spans="1:4" ht="12.75">
      <c r="A608" s="21"/>
      <c r="C608" s="22"/>
      <c r="D608" s="45"/>
    </row>
    <row r="609" spans="1:4" ht="12.75">
      <c r="A609" s="21"/>
      <c r="C609" s="22"/>
      <c r="D609" s="45"/>
    </row>
    <row r="610" spans="1:4" ht="12.75">
      <c r="A610" s="21"/>
      <c r="C610" s="22"/>
      <c r="D610" s="45"/>
    </row>
    <row r="611" spans="1:4" ht="12.75">
      <c r="A611" s="21"/>
      <c r="C611" s="22"/>
      <c r="D611" s="45"/>
    </row>
    <row r="612" spans="1:4" ht="12.75">
      <c r="A612" s="21"/>
      <c r="C612" s="22"/>
      <c r="D612" s="45"/>
    </row>
    <row r="613" spans="1:4" ht="12.75">
      <c r="A613" s="21"/>
      <c r="C613" s="22"/>
      <c r="D613" s="45"/>
    </row>
    <row r="614" spans="1:4" ht="12.75">
      <c r="A614" s="21"/>
      <c r="C614" s="22"/>
      <c r="D614" s="45"/>
    </row>
    <row r="615" spans="1:4" ht="12.75">
      <c r="A615" s="21"/>
      <c r="C615" s="22"/>
      <c r="D615" s="45"/>
    </row>
    <row r="616" spans="1:4" ht="12.75">
      <c r="A616" s="21"/>
      <c r="C616" s="22"/>
      <c r="D616" s="45"/>
    </row>
    <row r="617" spans="1:4" ht="12.75">
      <c r="A617" s="21"/>
      <c r="C617" s="22"/>
      <c r="D617" s="45"/>
    </row>
    <row r="618" spans="1:4" ht="12.75">
      <c r="A618" s="21"/>
      <c r="C618" s="22"/>
      <c r="D618" s="45"/>
    </row>
    <row r="619" spans="1:4" ht="12.75">
      <c r="A619" s="21"/>
      <c r="C619" s="22"/>
      <c r="D619" s="45"/>
    </row>
    <row r="620" spans="1:4" ht="12.75">
      <c r="A620" s="21"/>
      <c r="C620" s="22"/>
      <c r="D620" s="45"/>
    </row>
    <row r="621" spans="1:4" ht="12.75">
      <c r="A621" s="21"/>
      <c r="C621" s="22"/>
      <c r="D621" s="45"/>
    </row>
    <row r="622" spans="1:4" ht="12.75">
      <c r="A622" s="21"/>
      <c r="C622" s="22"/>
      <c r="D622" s="45"/>
    </row>
    <row r="623" spans="1:4" ht="12.75">
      <c r="A623" s="21"/>
      <c r="C623" s="22"/>
      <c r="D623" s="45"/>
    </row>
    <row r="624" spans="1:4" ht="12.75">
      <c r="A624" s="21"/>
      <c r="C624" s="22"/>
      <c r="D624" s="45"/>
    </row>
    <row r="625" spans="1:4" ht="12.75">
      <c r="A625" s="21"/>
      <c r="C625" s="22"/>
      <c r="D625" s="45"/>
    </row>
    <row r="626" spans="1:4" ht="12.75">
      <c r="A626" s="21"/>
      <c r="C626" s="22"/>
      <c r="D626" s="45"/>
    </row>
    <row r="627" spans="1:4" ht="12.75">
      <c r="A627" s="21"/>
      <c r="C627" s="22"/>
      <c r="D627" s="45"/>
    </row>
    <row r="628" spans="1:4" ht="12.75">
      <c r="A628" s="21"/>
      <c r="C628" s="22"/>
      <c r="D628" s="45"/>
    </row>
    <row r="629" spans="1:4" ht="12.75">
      <c r="A629" s="21"/>
      <c r="C629" s="22"/>
      <c r="D629" s="45"/>
    </row>
    <row r="630" spans="1:4" ht="12.75">
      <c r="A630" s="21"/>
      <c r="C630" s="22"/>
      <c r="D630" s="45"/>
    </row>
    <row r="631" spans="1:4" ht="12.75">
      <c r="A631" s="21"/>
      <c r="C631" s="22"/>
      <c r="D631" s="45"/>
    </row>
    <row r="632" spans="1:4" ht="12.75">
      <c r="A632" s="21"/>
      <c r="C632" s="22"/>
      <c r="D632" s="45"/>
    </row>
    <row r="633" spans="1:4" ht="12.75">
      <c r="A633" s="21"/>
      <c r="C633" s="22"/>
      <c r="D633" s="45"/>
    </row>
    <row r="634" spans="1:4" ht="12.75">
      <c r="A634" s="21"/>
      <c r="C634" s="22"/>
      <c r="D634" s="45"/>
    </row>
    <row r="635" spans="1:4" ht="12.75">
      <c r="A635" s="21"/>
      <c r="C635" s="22"/>
      <c r="D635" s="45"/>
    </row>
    <row r="636" spans="1:4" ht="12.75">
      <c r="A636" s="21"/>
      <c r="C636" s="22"/>
      <c r="D636" s="45"/>
    </row>
    <row r="637" spans="1:4" ht="12.75">
      <c r="A637" s="21"/>
      <c r="C637" s="22"/>
      <c r="D637" s="45"/>
    </row>
    <row r="638" spans="1:4" ht="12.75">
      <c r="A638" s="21"/>
      <c r="C638" s="22"/>
      <c r="D638" s="45"/>
    </row>
    <row r="639" spans="1:4" ht="12.75">
      <c r="A639" s="21"/>
      <c r="C639" s="22"/>
      <c r="D639" s="45"/>
    </row>
    <row r="640" spans="1:4" ht="12.75">
      <c r="A640" s="21"/>
      <c r="C640" s="22"/>
      <c r="D640" s="45"/>
    </row>
    <row r="641" spans="1:4" ht="12.75">
      <c r="A641" s="21"/>
      <c r="C641" s="22"/>
      <c r="D641" s="45"/>
    </row>
    <row r="642" spans="1:4" ht="12.75">
      <c r="A642" s="21"/>
      <c r="C642" s="22"/>
      <c r="D642" s="45"/>
    </row>
    <row r="643" spans="1:4" ht="12.75">
      <c r="A643" s="21"/>
      <c r="C643" s="22"/>
      <c r="D643" s="45"/>
    </row>
    <row r="644" spans="1:4" ht="12.75">
      <c r="A644" s="21"/>
      <c r="C644" s="22"/>
      <c r="D644" s="45"/>
    </row>
    <row r="645" spans="1:4" ht="12.75">
      <c r="A645" s="21"/>
      <c r="C645" s="22"/>
      <c r="D645" s="45"/>
    </row>
    <row r="646" spans="1:4" ht="12.75">
      <c r="A646" s="21"/>
      <c r="C646" s="22"/>
      <c r="D646" s="45"/>
    </row>
    <row r="647" spans="1:4" ht="12.75">
      <c r="A647" s="21"/>
      <c r="C647" s="22"/>
      <c r="D647" s="45"/>
    </row>
    <row r="648" spans="1:4" ht="12.75">
      <c r="A648" s="21"/>
      <c r="C648" s="22"/>
      <c r="D648" s="45"/>
    </row>
    <row r="649" spans="1:4" ht="12.75">
      <c r="A649" s="21"/>
      <c r="C649" s="22"/>
      <c r="D649" s="45"/>
    </row>
    <row r="650" spans="1:4" ht="12.75">
      <c r="A650" s="21"/>
      <c r="C650" s="22"/>
      <c r="D650" s="45"/>
    </row>
    <row r="651" spans="1:4" ht="12.75">
      <c r="A651" s="21"/>
      <c r="C651" s="22"/>
      <c r="D651" s="45"/>
    </row>
    <row r="652" spans="1:4" ht="12.75">
      <c r="A652" s="21"/>
      <c r="C652" s="22"/>
      <c r="D652" s="45"/>
    </row>
    <row r="653" spans="1:4" ht="12.75">
      <c r="A653" s="21"/>
      <c r="C653" s="22"/>
      <c r="D653" s="45"/>
    </row>
    <row r="654" spans="1:4" ht="12.75">
      <c r="A654" s="21"/>
      <c r="C654" s="22"/>
      <c r="D654" s="45"/>
    </row>
    <row r="655" spans="1:4" ht="12.75">
      <c r="A655" s="21"/>
      <c r="C655" s="22"/>
      <c r="D655" s="45"/>
    </row>
    <row r="656" spans="1:4" ht="12.75">
      <c r="A656" s="21"/>
      <c r="C656" s="22"/>
      <c r="D656" s="45"/>
    </row>
    <row r="657" spans="1:4" ht="12.75">
      <c r="A657" s="21"/>
      <c r="C657" s="22"/>
      <c r="D657" s="45"/>
    </row>
    <row r="658" spans="1:4" ht="12.75">
      <c r="A658" s="21"/>
      <c r="C658" s="22"/>
      <c r="D658" s="45"/>
    </row>
    <row r="659" spans="1:4" ht="12.75">
      <c r="A659" s="21"/>
      <c r="C659" s="22"/>
      <c r="D659" s="45"/>
    </row>
    <row r="660" spans="1:4" ht="12.75">
      <c r="A660" s="21"/>
      <c r="C660" s="22"/>
      <c r="D660" s="45"/>
    </row>
    <row r="661" spans="1:4" ht="12.75">
      <c r="A661" s="21"/>
      <c r="C661" s="22"/>
      <c r="D661" s="45"/>
    </row>
    <row r="662" spans="1:4" ht="12.75">
      <c r="A662" s="21"/>
      <c r="C662" s="22"/>
      <c r="D662" s="45"/>
    </row>
    <row r="663" spans="1:4" ht="12.75">
      <c r="A663" s="21"/>
      <c r="C663" s="22"/>
      <c r="D663" s="45"/>
    </row>
    <row r="664" spans="1:4" ht="12.75">
      <c r="A664" s="21"/>
      <c r="C664" s="22"/>
      <c r="D664" s="45"/>
    </row>
    <row r="665" spans="1:4" ht="12.75">
      <c r="A665" s="21"/>
      <c r="C665" s="22"/>
      <c r="D665" s="45"/>
    </row>
    <row r="666" spans="1:4" ht="12.75">
      <c r="A666" s="21"/>
      <c r="C666" s="22"/>
      <c r="D666" s="45"/>
    </row>
    <row r="667" spans="1:4" ht="12.75">
      <c r="A667" s="21"/>
      <c r="C667" s="22"/>
      <c r="D667" s="45"/>
    </row>
    <row r="668" spans="1:4" ht="12.75">
      <c r="A668" s="21"/>
      <c r="C668" s="22"/>
      <c r="D668" s="45"/>
    </row>
    <row r="669" spans="1:4" ht="12.75">
      <c r="A669" s="21"/>
      <c r="C669" s="22"/>
      <c r="D669" s="45"/>
    </row>
    <row r="670" spans="1:4" ht="12.75">
      <c r="A670" s="21"/>
      <c r="C670" s="22"/>
      <c r="D670" s="45"/>
    </row>
    <row r="671" spans="1:4" ht="12.75">
      <c r="A671" s="21"/>
      <c r="C671" s="22"/>
      <c r="D671" s="45"/>
    </row>
    <row r="672" spans="1:4" ht="12.75">
      <c r="A672" s="21"/>
      <c r="C672" s="22"/>
      <c r="D672" s="45"/>
    </row>
    <row r="673" spans="1:4" ht="12.75">
      <c r="A673" s="21"/>
      <c r="C673" s="22"/>
      <c r="D673" s="45"/>
    </row>
    <row r="674" spans="1:4" ht="12.75">
      <c r="A674" s="21"/>
      <c r="C674" s="22"/>
      <c r="D674" s="45"/>
    </row>
    <row r="675" spans="1:4" ht="12.75">
      <c r="A675" s="21"/>
      <c r="C675" s="22"/>
      <c r="D675" s="45"/>
    </row>
    <row r="676" spans="1:4" ht="12.75">
      <c r="A676" s="21"/>
      <c r="C676" s="22"/>
      <c r="D676" s="45"/>
    </row>
    <row r="677" spans="1:4" ht="12.75">
      <c r="A677" s="21"/>
      <c r="C677" s="22"/>
      <c r="D677" s="45"/>
    </row>
    <row r="678" spans="1:4" ht="12.75">
      <c r="A678" s="21"/>
      <c r="C678" s="22"/>
      <c r="D678" s="45"/>
    </row>
    <row r="679" spans="1:4" ht="12.75">
      <c r="A679" s="21"/>
      <c r="C679" s="22"/>
      <c r="D679" s="45"/>
    </row>
    <row r="680" spans="1:4" ht="12.75">
      <c r="A680" s="21"/>
      <c r="C680" s="22"/>
      <c r="D680" s="45"/>
    </row>
    <row r="681" spans="1:4" ht="12.75">
      <c r="A681" s="21"/>
      <c r="C681" s="22"/>
      <c r="D681" s="45"/>
    </row>
    <row r="682" spans="1:4" ht="12.75">
      <c r="A682" s="21"/>
      <c r="C682" s="22"/>
      <c r="D682" s="45"/>
    </row>
    <row r="683" spans="1:4" ht="12.75">
      <c r="A683" s="21"/>
      <c r="C683" s="22"/>
      <c r="D683" s="45"/>
    </row>
    <row r="684" spans="1:4" ht="12.75">
      <c r="A684" s="21"/>
      <c r="C684" s="22"/>
      <c r="D684" s="45"/>
    </row>
    <row r="685" spans="1:4" ht="12.75">
      <c r="A685" s="21"/>
      <c r="C685" s="22"/>
      <c r="D685" s="45"/>
    </row>
    <row r="686" spans="1:4" ht="12.75">
      <c r="A686" s="21"/>
      <c r="C686" s="22"/>
      <c r="D686" s="45"/>
    </row>
    <row r="687" spans="1:4" ht="12.75">
      <c r="A687" s="21"/>
      <c r="C687" s="22"/>
      <c r="D687" s="45"/>
    </row>
    <row r="688" spans="1:4" ht="12.75">
      <c r="A688" s="21"/>
      <c r="C688" s="22"/>
      <c r="D688" s="45"/>
    </row>
    <row r="689" spans="1:4" ht="12.75">
      <c r="A689" s="21"/>
      <c r="C689" s="22"/>
      <c r="D689" s="45"/>
    </row>
    <row r="690" spans="1:4" ht="12.75">
      <c r="A690" s="21"/>
      <c r="C690" s="22"/>
      <c r="D690" s="45"/>
    </row>
    <row r="691" spans="1:4" ht="12.75">
      <c r="A691" s="21"/>
      <c r="C691" s="22"/>
      <c r="D691" s="45"/>
    </row>
    <row r="692" spans="1:4" ht="12.75">
      <c r="A692" s="21"/>
      <c r="C692" s="22"/>
      <c r="D692" s="45"/>
    </row>
    <row r="693" spans="1:4" ht="12.75">
      <c r="A693" s="21"/>
      <c r="C693" s="22"/>
      <c r="D693" s="45"/>
    </row>
    <row r="694" spans="1:4" ht="12.75">
      <c r="A694" s="21"/>
      <c r="C694" s="22"/>
      <c r="D694" s="45"/>
    </row>
    <row r="695" spans="1:4" ht="12.75">
      <c r="A695" s="21"/>
      <c r="C695" s="22"/>
      <c r="D695" s="45"/>
    </row>
    <row r="696" spans="1:4" ht="12.75">
      <c r="A696" s="21"/>
      <c r="C696" s="22"/>
      <c r="D696" s="45"/>
    </row>
    <row r="697" spans="1:4" ht="12.75">
      <c r="A697" s="21"/>
      <c r="C697" s="22"/>
      <c r="D697" s="45"/>
    </row>
    <row r="698" spans="1:4" ht="12.75">
      <c r="A698" s="21"/>
      <c r="C698" s="22"/>
      <c r="D698" s="45"/>
    </row>
  </sheetData>
  <sheetProtection/>
  <mergeCells count="35">
    <mergeCell ref="A4:D4"/>
    <mergeCell ref="A3:D3"/>
    <mergeCell ref="A36:D36"/>
    <mergeCell ref="A52:D52"/>
    <mergeCell ref="A146:D146"/>
    <mergeCell ref="A102:D102"/>
    <mergeCell ref="A77:D77"/>
    <mergeCell ref="A96:D96"/>
    <mergeCell ref="A24:D24"/>
    <mergeCell ref="A30:D30"/>
    <mergeCell ref="B179:C179"/>
    <mergeCell ref="A166:D166"/>
    <mergeCell ref="B177:C177"/>
    <mergeCell ref="B178:C178"/>
    <mergeCell ref="A129:D129"/>
    <mergeCell ref="A154:D154"/>
    <mergeCell ref="A136:D136"/>
    <mergeCell ref="A147:D147"/>
    <mergeCell ref="A155:D155"/>
    <mergeCell ref="A160:D160"/>
    <mergeCell ref="A37:D37"/>
    <mergeCell ref="A53:D53"/>
    <mergeCell ref="A84:D84"/>
    <mergeCell ref="A91:D91"/>
    <mergeCell ref="A90:D90"/>
    <mergeCell ref="A83:D83"/>
    <mergeCell ref="B87:C87"/>
    <mergeCell ref="A167:D167"/>
    <mergeCell ref="A171:D171"/>
    <mergeCell ref="A103:D103"/>
    <mergeCell ref="A108:D108"/>
    <mergeCell ref="A117:D117"/>
    <mergeCell ref="A122:D122"/>
    <mergeCell ref="A130:D130"/>
    <mergeCell ref="A116:D116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99" r:id="rId1"/>
  <headerFooter alignWithMargins="0">
    <oddFooter>&amp;CStrona &amp;P z &amp;N</oddFooter>
  </headerFooter>
  <rowBreaks count="4" manualBreakCount="4">
    <brk id="51" max="3" man="1"/>
    <brk id="76" max="3" man="1"/>
    <brk id="101" max="3" man="1"/>
    <brk id="145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view="pageBreakPreview" zoomScale="60" zoomScalePageLayoutView="0" workbookViewId="0" topLeftCell="A4">
      <selection activeCell="C16" sqref="C16"/>
    </sheetView>
  </sheetViews>
  <sheetFormatPr defaultColWidth="9.140625" defaultRowHeight="12.75"/>
  <cols>
    <col min="1" max="1" width="5.8515625" style="61" customWidth="1"/>
    <col min="2" max="2" width="42.421875" style="0" customWidth="1"/>
    <col min="3" max="4" width="20.140625" style="56" customWidth="1"/>
    <col min="5" max="5" width="13.421875" style="0" bestFit="1" customWidth="1"/>
    <col min="6" max="6" width="15.00390625" style="0" bestFit="1" customWidth="1"/>
  </cols>
  <sheetData>
    <row r="1" spans="2:4" ht="16.5">
      <c r="B1" s="8" t="s">
        <v>217</v>
      </c>
      <c r="D1" s="57"/>
    </row>
    <row r="2" ht="16.5">
      <c r="B2" s="8"/>
    </row>
    <row r="3" spans="2:4" ht="12.75" customHeight="1">
      <c r="B3" s="317" t="s">
        <v>69</v>
      </c>
      <c r="C3" s="317"/>
      <c r="D3" s="317"/>
    </row>
    <row r="4" spans="1:4" ht="38.25" customHeight="1">
      <c r="A4" s="242" t="s">
        <v>25</v>
      </c>
      <c r="B4" s="242" t="s">
        <v>22</v>
      </c>
      <c r="C4" s="243" t="s">
        <v>41</v>
      </c>
      <c r="D4" s="243" t="s">
        <v>21</v>
      </c>
    </row>
    <row r="5" spans="1:4" ht="26.25" customHeight="1">
      <c r="A5" s="40">
        <v>1</v>
      </c>
      <c r="B5" s="76" t="s">
        <v>216</v>
      </c>
      <c r="C5" s="248">
        <v>5585622.74</v>
      </c>
      <c r="D5" s="248">
        <v>0</v>
      </c>
    </row>
    <row r="6" spans="1:4" s="6" customFormat="1" ht="26.25" customHeight="1">
      <c r="A6" s="40">
        <v>2</v>
      </c>
      <c r="B6" s="245" t="s">
        <v>311</v>
      </c>
      <c r="C6" s="248">
        <v>257397.5</v>
      </c>
      <c r="D6" s="248">
        <v>257397.5</v>
      </c>
    </row>
    <row r="7" spans="1:4" s="6" customFormat="1" ht="26.25" customHeight="1">
      <c r="A7" s="40">
        <v>3</v>
      </c>
      <c r="B7" s="246" t="s">
        <v>325</v>
      </c>
      <c r="C7" s="249">
        <v>74256.49</v>
      </c>
      <c r="D7" s="248">
        <v>0</v>
      </c>
    </row>
    <row r="8" spans="1:4" s="6" customFormat="1" ht="26.25" customHeight="1">
      <c r="A8" s="40">
        <v>4</v>
      </c>
      <c r="B8" s="247" t="s">
        <v>354</v>
      </c>
      <c r="C8" s="250">
        <v>74358.58</v>
      </c>
      <c r="D8" s="250">
        <v>0</v>
      </c>
    </row>
    <row r="9" spans="1:4" s="6" customFormat="1" ht="26.25" customHeight="1">
      <c r="A9" s="40">
        <v>5</v>
      </c>
      <c r="B9" s="246" t="s">
        <v>370</v>
      </c>
      <c r="C9" s="248">
        <v>486873.68</v>
      </c>
      <c r="D9" s="251">
        <v>7091.15</v>
      </c>
    </row>
    <row r="10" spans="1:4" s="6" customFormat="1" ht="26.25" customHeight="1">
      <c r="A10" s="40">
        <v>6</v>
      </c>
      <c r="B10" s="245" t="s">
        <v>384</v>
      </c>
      <c r="C10" s="250">
        <v>187745.67</v>
      </c>
      <c r="D10" s="251">
        <v>25559.94</v>
      </c>
    </row>
    <row r="11" spans="1:6" s="6" customFormat="1" ht="26.25" customHeight="1">
      <c r="A11" s="40">
        <v>7</v>
      </c>
      <c r="B11" s="245" t="s">
        <v>417</v>
      </c>
      <c r="C11" s="273">
        <v>162903.79</v>
      </c>
      <c r="D11" s="248">
        <v>46543.31</v>
      </c>
      <c r="E11" s="272"/>
      <c r="F11" s="272"/>
    </row>
    <row r="12" spans="1:4" ht="26.25" customHeight="1">
      <c r="A12" s="40">
        <v>8</v>
      </c>
      <c r="B12" s="245" t="s">
        <v>418</v>
      </c>
      <c r="C12" s="248">
        <v>1266752.61</v>
      </c>
      <c r="D12" s="248">
        <v>191447.55</v>
      </c>
    </row>
    <row r="13" spans="1:6" s="6" customFormat="1" ht="26.25" customHeight="1">
      <c r="A13" s="40">
        <v>9</v>
      </c>
      <c r="B13" s="245" t="s">
        <v>438</v>
      </c>
      <c r="C13" s="252">
        <v>42101.61</v>
      </c>
      <c r="D13" s="248">
        <v>0</v>
      </c>
      <c r="F13" s="272"/>
    </row>
    <row r="14" spans="1:4" s="6" customFormat="1" ht="26.25" customHeight="1">
      <c r="A14" s="40">
        <v>10</v>
      </c>
      <c r="B14" s="34" t="s">
        <v>443</v>
      </c>
      <c r="C14" s="252">
        <v>1032906.08</v>
      </c>
      <c r="D14" s="248">
        <v>0</v>
      </c>
    </row>
    <row r="15" spans="1:4" s="6" customFormat="1" ht="26.25" customHeight="1">
      <c r="A15" s="40">
        <v>11</v>
      </c>
      <c r="B15" s="245" t="s">
        <v>529</v>
      </c>
      <c r="C15" s="248">
        <v>111204</v>
      </c>
      <c r="D15" s="248">
        <v>0</v>
      </c>
    </row>
    <row r="16" spans="1:4" ht="29.25" customHeight="1">
      <c r="A16" s="60"/>
      <c r="B16" s="253" t="s">
        <v>23</v>
      </c>
      <c r="C16" s="254">
        <f>SUM(C5:C15)</f>
        <v>9282122.75</v>
      </c>
      <c r="D16" s="254">
        <f>SUM(D5:D15)</f>
        <v>528039.45</v>
      </c>
    </row>
    <row r="17" spans="2:4" ht="12.75">
      <c r="B17" s="6"/>
      <c r="C17" s="59"/>
      <c r="D17" s="59"/>
    </row>
    <row r="18" spans="2:4" ht="12.75">
      <c r="B18" s="6"/>
      <c r="C18" s="59"/>
      <c r="D18" s="59"/>
    </row>
    <row r="19" spans="2:4" ht="12.75">
      <c r="B19" s="6"/>
      <c r="C19" s="59"/>
      <c r="D19" s="59"/>
    </row>
    <row r="20" spans="2:4" ht="12.75">
      <c r="B20" s="6"/>
      <c r="C20" s="59"/>
      <c r="D20" s="59"/>
    </row>
    <row r="21" spans="2:4" ht="12.75">
      <c r="B21" s="6"/>
      <c r="C21" s="59"/>
      <c r="D21" s="59"/>
    </row>
    <row r="22" spans="2:4" ht="12.75">
      <c r="B22" s="6"/>
      <c r="C22" s="59"/>
      <c r="D22" s="59"/>
    </row>
    <row r="23" spans="2:4" ht="12.75">
      <c r="B23" s="6"/>
      <c r="C23" s="59"/>
      <c r="D23" s="59"/>
    </row>
    <row r="24" spans="2:4" ht="12.75">
      <c r="B24" s="6"/>
      <c r="C24" s="59"/>
      <c r="D24" s="59"/>
    </row>
    <row r="25" spans="2:4" ht="12.75">
      <c r="B25" s="6"/>
      <c r="C25" s="59"/>
      <c r="D25" s="59"/>
    </row>
    <row r="26" spans="2:4" ht="12.75">
      <c r="B26" s="6"/>
      <c r="C26" s="59"/>
      <c r="D26" s="59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4"/>
  <sheetViews>
    <sheetView view="pageBreakPreview" zoomScale="60" zoomScalePageLayoutView="0" workbookViewId="0" topLeftCell="A8">
      <selection activeCell="S14" sqref="S14"/>
    </sheetView>
  </sheetViews>
  <sheetFormatPr defaultColWidth="9.140625" defaultRowHeight="12.75"/>
  <cols>
    <col min="1" max="1" width="4.57421875" style="3" customWidth="1"/>
    <col min="2" max="2" width="14.8515625" style="3" customWidth="1"/>
    <col min="3" max="3" width="14.00390625" style="3" customWidth="1"/>
    <col min="4" max="4" width="21.8515625" style="7" customWidth="1"/>
    <col min="5" max="5" width="10.8515625" style="3" customWidth="1"/>
    <col min="6" max="6" width="17.8515625" style="3" customWidth="1"/>
    <col min="7" max="7" width="12.00390625" style="3" customWidth="1"/>
    <col min="8" max="8" width="13.140625" style="3" customWidth="1"/>
    <col min="9" max="9" width="11.57421875" style="5" customWidth="1"/>
    <col min="10" max="10" width="11.421875" style="3" customWidth="1"/>
    <col min="11" max="11" width="10.8515625" style="5" customWidth="1"/>
    <col min="12" max="12" width="15.140625" style="3" customWidth="1"/>
    <col min="13" max="13" width="10.00390625" style="3" customWidth="1"/>
    <col min="14" max="14" width="9.140625" style="3" customWidth="1"/>
    <col min="15" max="15" width="11.421875" style="3" customWidth="1"/>
    <col min="16" max="16" width="24.140625" style="3" customWidth="1"/>
    <col min="17" max="17" width="14.7109375" style="3" customWidth="1"/>
    <col min="18" max="21" width="15.00390625" style="3" customWidth="1"/>
    <col min="22" max="24" width="8.00390625" style="3" customWidth="1"/>
    <col min="25" max="16384" width="9.140625" style="3" customWidth="1"/>
  </cols>
  <sheetData>
    <row r="1" spans="1:10" ht="18">
      <c r="A1" s="4" t="s">
        <v>577</v>
      </c>
      <c r="I1" s="334"/>
      <c r="J1" s="334"/>
    </row>
    <row r="2" spans="1:10" ht="23.25" customHeight="1" thickBot="1">
      <c r="A2" s="335" t="s">
        <v>24</v>
      </c>
      <c r="B2" s="335"/>
      <c r="C2" s="335"/>
      <c r="D2" s="335"/>
      <c r="E2" s="335"/>
      <c r="F2" s="335"/>
      <c r="G2" s="335"/>
      <c r="H2" s="335"/>
      <c r="I2" s="335"/>
      <c r="J2" s="336"/>
    </row>
    <row r="3" spans="1:25" s="10" customFormat="1" ht="18" customHeight="1">
      <c r="A3" s="329" t="s">
        <v>25</v>
      </c>
      <c r="B3" s="326" t="s">
        <v>26</v>
      </c>
      <c r="C3" s="326" t="s">
        <v>27</v>
      </c>
      <c r="D3" s="326" t="s">
        <v>28</v>
      </c>
      <c r="E3" s="326" t="s">
        <v>29</v>
      </c>
      <c r="F3" s="326" t="s">
        <v>14</v>
      </c>
      <c r="G3" s="326" t="s">
        <v>70</v>
      </c>
      <c r="H3" s="326" t="s">
        <v>30</v>
      </c>
      <c r="I3" s="326" t="s">
        <v>15</v>
      </c>
      <c r="J3" s="326" t="s">
        <v>16</v>
      </c>
      <c r="K3" s="326" t="s">
        <v>17</v>
      </c>
      <c r="L3" s="322" t="s">
        <v>18</v>
      </c>
      <c r="M3" s="318" t="s">
        <v>71</v>
      </c>
      <c r="N3" s="326" t="s">
        <v>72</v>
      </c>
      <c r="O3" s="318" t="s">
        <v>20</v>
      </c>
      <c r="P3" s="318" t="s">
        <v>19</v>
      </c>
      <c r="Q3" s="318" t="s">
        <v>578</v>
      </c>
      <c r="R3" s="318" t="s">
        <v>73</v>
      </c>
      <c r="S3" s="318"/>
      <c r="T3" s="318" t="s">
        <v>74</v>
      </c>
      <c r="U3" s="318"/>
      <c r="V3" s="322" t="s">
        <v>79</v>
      </c>
      <c r="W3" s="323"/>
      <c r="X3" s="323"/>
      <c r="Y3" s="319" t="s">
        <v>75</v>
      </c>
    </row>
    <row r="4" spans="1:25" s="10" customFormat="1" ht="36.75" customHeight="1">
      <c r="A4" s="330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37"/>
      <c r="M4" s="302"/>
      <c r="N4" s="327"/>
      <c r="O4" s="302"/>
      <c r="P4" s="302"/>
      <c r="Q4" s="302"/>
      <c r="R4" s="302"/>
      <c r="S4" s="302"/>
      <c r="T4" s="302"/>
      <c r="U4" s="302"/>
      <c r="V4" s="324"/>
      <c r="W4" s="325"/>
      <c r="X4" s="325"/>
      <c r="Y4" s="320"/>
    </row>
    <row r="5" spans="1:25" s="10" customFormat="1" ht="42" customHeight="1" thickBot="1">
      <c r="A5" s="331"/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38"/>
      <c r="M5" s="332"/>
      <c r="N5" s="328"/>
      <c r="O5" s="332"/>
      <c r="P5" s="332"/>
      <c r="Q5" s="332"/>
      <c r="R5" s="255" t="s">
        <v>31</v>
      </c>
      <c r="S5" s="255" t="s">
        <v>32</v>
      </c>
      <c r="T5" s="255" t="s">
        <v>31</v>
      </c>
      <c r="U5" s="255" t="s">
        <v>32</v>
      </c>
      <c r="V5" s="256" t="s">
        <v>76</v>
      </c>
      <c r="W5" s="256" t="s">
        <v>77</v>
      </c>
      <c r="X5" s="256" t="s">
        <v>78</v>
      </c>
      <c r="Y5" s="321"/>
    </row>
    <row r="6" spans="1:25" ht="32.25" customHeight="1">
      <c r="A6" s="333" t="s">
        <v>80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</row>
    <row r="7" spans="1:25" s="10" customFormat="1" ht="39.75" customHeight="1">
      <c r="A7" s="2">
        <v>1</v>
      </c>
      <c r="B7" s="113" t="s">
        <v>218</v>
      </c>
      <c r="C7" s="113" t="s">
        <v>219</v>
      </c>
      <c r="D7" s="113" t="s">
        <v>220</v>
      </c>
      <c r="E7" s="114" t="s">
        <v>221</v>
      </c>
      <c r="F7" s="113" t="s">
        <v>222</v>
      </c>
      <c r="G7" s="113">
        <v>1896</v>
      </c>
      <c r="H7" s="113">
        <v>2005</v>
      </c>
      <c r="I7" s="86" t="s">
        <v>259</v>
      </c>
      <c r="J7" s="79" t="s">
        <v>260</v>
      </c>
      <c r="K7" s="113">
        <v>9</v>
      </c>
      <c r="L7" s="119">
        <v>1070</v>
      </c>
      <c r="M7" s="86">
        <v>2200</v>
      </c>
      <c r="N7" s="2" t="s">
        <v>193</v>
      </c>
      <c r="O7" s="2">
        <v>451938</v>
      </c>
      <c r="P7" s="121" t="s">
        <v>275</v>
      </c>
      <c r="Q7" s="123"/>
      <c r="R7" s="113" t="s">
        <v>579</v>
      </c>
      <c r="S7" s="113" t="s">
        <v>580</v>
      </c>
      <c r="T7" s="113"/>
      <c r="U7" s="113"/>
      <c r="V7" s="41" t="s">
        <v>7</v>
      </c>
      <c r="W7" s="41" t="s">
        <v>7</v>
      </c>
      <c r="X7" s="14"/>
      <c r="Y7" s="14" t="s">
        <v>193</v>
      </c>
    </row>
    <row r="8" spans="1:25" s="10" customFormat="1" ht="48" customHeight="1">
      <c r="A8" s="2">
        <v>2</v>
      </c>
      <c r="B8" s="113" t="s">
        <v>223</v>
      </c>
      <c r="C8" s="113" t="s">
        <v>224</v>
      </c>
      <c r="D8" s="113" t="s">
        <v>225</v>
      </c>
      <c r="E8" s="114" t="s">
        <v>226</v>
      </c>
      <c r="F8" s="113" t="s">
        <v>227</v>
      </c>
      <c r="G8" s="113">
        <v>2987</v>
      </c>
      <c r="H8" s="113">
        <v>2008</v>
      </c>
      <c r="I8" s="86" t="s">
        <v>261</v>
      </c>
      <c r="J8" s="86" t="s">
        <v>262</v>
      </c>
      <c r="K8" s="113">
        <v>21</v>
      </c>
      <c r="L8" s="119"/>
      <c r="M8" s="86">
        <v>5000</v>
      </c>
      <c r="N8" s="2" t="s">
        <v>193</v>
      </c>
      <c r="O8" s="2">
        <v>461400</v>
      </c>
      <c r="P8" s="121" t="s">
        <v>276</v>
      </c>
      <c r="Q8" s="270">
        <v>85910</v>
      </c>
      <c r="R8" s="113" t="s">
        <v>581</v>
      </c>
      <c r="S8" s="113" t="s">
        <v>582</v>
      </c>
      <c r="T8" s="113" t="s">
        <v>581</v>
      </c>
      <c r="U8" s="113" t="s">
        <v>582</v>
      </c>
      <c r="V8" s="41" t="s">
        <v>7</v>
      </c>
      <c r="W8" s="41" t="s">
        <v>7</v>
      </c>
      <c r="X8" s="41" t="s">
        <v>7</v>
      </c>
      <c r="Y8" s="14" t="s">
        <v>193</v>
      </c>
    </row>
    <row r="9" spans="1:25" s="10" customFormat="1" ht="45.75" customHeight="1">
      <c r="A9" s="2">
        <v>3</v>
      </c>
      <c r="B9" s="86" t="s">
        <v>228</v>
      </c>
      <c r="C9" s="86" t="s">
        <v>229</v>
      </c>
      <c r="D9" s="85" t="s">
        <v>230</v>
      </c>
      <c r="E9" s="74" t="s">
        <v>231</v>
      </c>
      <c r="F9" s="86" t="s">
        <v>232</v>
      </c>
      <c r="G9" s="86">
        <v>1997</v>
      </c>
      <c r="H9" s="86">
        <v>2009</v>
      </c>
      <c r="I9" s="86" t="s">
        <v>263</v>
      </c>
      <c r="J9" s="86" t="s">
        <v>264</v>
      </c>
      <c r="K9" s="86">
        <v>6</v>
      </c>
      <c r="L9" s="119">
        <v>929</v>
      </c>
      <c r="M9" s="86">
        <v>2750</v>
      </c>
      <c r="N9" s="2" t="s">
        <v>193</v>
      </c>
      <c r="O9" s="2">
        <v>223586</v>
      </c>
      <c r="P9" s="121" t="s">
        <v>277</v>
      </c>
      <c r="Q9" s="270">
        <v>18800</v>
      </c>
      <c r="R9" s="86" t="s">
        <v>583</v>
      </c>
      <c r="S9" s="86" t="s">
        <v>584</v>
      </c>
      <c r="T9" s="86" t="s">
        <v>583</v>
      </c>
      <c r="U9" s="86" t="s">
        <v>584</v>
      </c>
      <c r="V9" s="41" t="s">
        <v>7</v>
      </c>
      <c r="W9" s="41" t="s">
        <v>7</v>
      </c>
      <c r="X9" s="41" t="s">
        <v>7</v>
      </c>
      <c r="Y9" s="14" t="s">
        <v>193</v>
      </c>
    </row>
    <row r="10" spans="1:25" s="10" customFormat="1" ht="39" customHeight="1">
      <c r="A10" s="2">
        <v>4</v>
      </c>
      <c r="B10" s="113" t="s">
        <v>233</v>
      </c>
      <c r="C10" s="113" t="s">
        <v>234</v>
      </c>
      <c r="D10" s="113" t="s">
        <v>235</v>
      </c>
      <c r="E10" s="114" t="s">
        <v>236</v>
      </c>
      <c r="F10" s="113" t="s">
        <v>222</v>
      </c>
      <c r="G10" s="113">
        <v>1896</v>
      </c>
      <c r="H10" s="113">
        <v>1997</v>
      </c>
      <c r="I10" s="86" t="s">
        <v>265</v>
      </c>
      <c r="J10" s="86" t="s">
        <v>266</v>
      </c>
      <c r="K10" s="113">
        <v>9</v>
      </c>
      <c r="L10" s="119">
        <v>1070</v>
      </c>
      <c r="M10" s="86">
        <v>995</v>
      </c>
      <c r="N10" s="2" t="s">
        <v>193</v>
      </c>
      <c r="O10" s="2">
        <v>500022</v>
      </c>
      <c r="P10" s="121" t="s">
        <v>278</v>
      </c>
      <c r="Q10" s="124"/>
      <c r="R10" s="113" t="s">
        <v>585</v>
      </c>
      <c r="S10" s="113" t="s">
        <v>586</v>
      </c>
      <c r="T10" s="113"/>
      <c r="U10" s="113"/>
      <c r="V10" s="41" t="s">
        <v>7</v>
      </c>
      <c r="W10" s="41" t="s">
        <v>7</v>
      </c>
      <c r="X10" s="14"/>
      <c r="Y10" s="14" t="s">
        <v>193</v>
      </c>
    </row>
    <row r="11" spans="1:25" s="10" customFormat="1" ht="31.5" customHeight="1">
      <c r="A11" s="2">
        <v>5</v>
      </c>
      <c r="B11" s="113" t="s">
        <v>237</v>
      </c>
      <c r="C11" s="115" t="s">
        <v>238</v>
      </c>
      <c r="D11" s="116">
        <v>4900108724</v>
      </c>
      <c r="E11" s="117" t="s">
        <v>239</v>
      </c>
      <c r="F11" s="113" t="s">
        <v>240</v>
      </c>
      <c r="G11" s="116">
        <v>8424</v>
      </c>
      <c r="H11" s="116">
        <v>1981</v>
      </c>
      <c r="I11" s="86" t="s">
        <v>267</v>
      </c>
      <c r="J11" s="86" t="s">
        <v>268</v>
      </c>
      <c r="K11" s="120">
        <v>7</v>
      </c>
      <c r="L11" s="116">
        <v>4535</v>
      </c>
      <c r="M11" s="86">
        <v>11500</v>
      </c>
      <c r="N11" s="2" t="s">
        <v>193</v>
      </c>
      <c r="O11" s="2">
        <v>43603</v>
      </c>
      <c r="P11" s="121" t="s">
        <v>279</v>
      </c>
      <c r="Q11" s="270">
        <v>22853</v>
      </c>
      <c r="R11" s="113" t="s">
        <v>587</v>
      </c>
      <c r="S11" s="113" t="s">
        <v>588</v>
      </c>
      <c r="T11" s="113" t="s">
        <v>587</v>
      </c>
      <c r="U11" s="113" t="s">
        <v>589</v>
      </c>
      <c r="V11" s="41" t="s">
        <v>7</v>
      </c>
      <c r="W11" s="41" t="s">
        <v>7</v>
      </c>
      <c r="X11" s="41" t="s">
        <v>7</v>
      </c>
      <c r="Y11" s="14" t="s">
        <v>193</v>
      </c>
    </row>
    <row r="12" spans="1:25" s="10" customFormat="1" ht="47.25" customHeight="1">
      <c r="A12" s="2">
        <v>6</v>
      </c>
      <c r="B12" s="113" t="s">
        <v>241</v>
      </c>
      <c r="C12" s="113" t="s">
        <v>242</v>
      </c>
      <c r="D12" s="113" t="s">
        <v>243</v>
      </c>
      <c r="E12" s="114" t="s">
        <v>244</v>
      </c>
      <c r="F12" s="113"/>
      <c r="G12" s="113"/>
      <c r="H12" s="113">
        <v>2006</v>
      </c>
      <c r="I12" s="86"/>
      <c r="J12" s="86"/>
      <c r="K12" s="113"/>
      <c r="L12" s="119"/>
      <c r="M12" s="86"/>
      <c r="N12" s="2" t="s">
        <v>193</v>
      </c>
      <c r="O12" s="2"/>
      <c r="P12" s="121"/>
      <c r="Q12" s="124"/>
      <c r="R12" s="113" t="s">
        <v>587</v>
      </c>
      <c r="S12" s="113" t="s">
        <v>588</v>
      </c>
      <c r="T12" s="113"/>
      <c r="U12" s="113"/>
      <c r="V12" s="41" t="s">
        <v>7</v>
      </c>
      <c r="W12" s="14"/>
      <c r="X12" s="14"/>
      <c r="Y12" s="14" t="s">
        <v>193</v>
      </c>
    </row>
    <row r="13" spans="1:25" s="10" customFormat="1" ht="31.5" customHeight="1">
      <c r="A13" s="2">
        <v>7</v>
      </c>
      <c r="B13" s="113" t="s">
        <v>245</v>
      </c>
      <c r="C13" s="115" t="s">
        <v>246</v>
      </c>
      <c r="D13" s="116" t="s">
        <v>247</v>
      </c>
      <c r="E13" s="117" t="s">
        <v>248</v>
      </c>
      <c r="F13" s="113" t="s">
        <v>249</v>
      </c>
      <c r="G13" s="116">
        <v>2800</v>
      </c>
      <c r="H13" s="116">
        <v>2002</v>
      </c>
      <c r="I13" s="86" t="s">
        <v>269</v>
      </c>
      <c r="J13" s="86" t="s">
        <v>270</v>
      </c>
      <c r="K13" s="120">
        <v>7</v>
      </c>
      <c r="L13" s="116">
        <v>6300</v>
      </c>
      <c r="M13" s="86">
        <v>6300</v>
      </c>
      <c r="N13" s="2" t="s">
        <v>193</v>
      </c>
      <c r="O13" s="2">
        <v>15962</v>
      </c>
      <c r="P13" s="121" t="s">
        <v>280</v>
      </c>
      <c r="Q13" s="270">
        <v>15151</v>
      </c>
      <c r="R13" s="125" t="s">
        <v>590</v>
      </c>
      <c r="S13" s="125" t="s">
        <v>591</v>
      </c>
      <c r="T13" s="125" t="s">
        <v>590</v>
      </c>
      <c r="U13" s="125" t="s">
        <v>592</v>
      </c>
      <c r="V13" s="41" t="s">
        <v>7</v>
      </c>
      <c r="W13" s="41" t="s">
        <v>7</v>
      </c>
      <c r="X13" s="41" t="s">
        <v>7</v>
      </c>
      <c r="Y13" s="14" t="s">
        <v>193</v>
      </c>
    </row>
    <row r="14" spans="1:25" s="10" customFormat="1" ht="39" customHeight="1">
      <c r="A14" s="2">
        <v>8</v>
      </c>
      <c r="B14" s="113" t="s">
        <v>250</v>
      </c>
      <c r="C14" s="118" t="s">
        <v>251</v>
      </c>
      <c r="D14" s="116" t="s">
        <v>252</v>
      </c>
      <c r="E14" s="117" t="s">
        <v>253</v>
      </c>
      <c r="F14" s="113" t="s">
        <v>222</v>
      </c>
      <c r="G14" s="116">
        <v>1995</v>
      </c>
      <c r="H14" s="116">
        <v>2013</v>
      </c>
      <c r="I14" s="86" t="s">
        <v>271</v>
      </c>
      <c r="J14" s="86" t="s">
        <v>272</v>
      </c>
      <c r="K14" s="120">
        <v>9</v>
      </c>
      <c r="L14" s="116">
        <v>1015</v>
      </c>
      <c r="M14" s="86">
        <v>2960</v>
      </c>
      <c r="N14" s="2" t="s">
        <v>193</v>
      </c>
      <c r="O14" s="2">
        <v>363320</v>
      </c>
      <c r="P14" s="121" t="s">
        <v>275</v>
      </c>
      <c r="Q14" s="270">
        <v>33100</v>
      </c>
      <c r="R14" s="126" t="s">
        <v>593</v>
      </c>
      <c r="S14" s="126" t="s">
        <v>594</v>
      </c>
      <c r="T14" s="126" t="s">
        <v>593</v>
      </c>
      <c r="U14" s="126" t="s">
        <v>594</v>
      </c>
      <c r="V14" s="41" t="s">
        <v>7</v>
      </c>
      <c r="W14" s="41" t="s">
        <v>7</v>
      </c>
      <c r="X14" s="41" t="s">
        <v>7</v>
      </c>
      <c r="Y14" s="14" t="s">
        <v>193</v>
      </c>
    </row>
    <row r="15" spans="1:25" s="10" customFormat="1" ht="36" customHeight="1">
      <c r="A15" s="2">
        <v>9</v>
      </c>
      <c r="B15" s="113" t="s">
        <v>254</v>
      </c>
      <c r="C15" s="115" t="s">
        <v>255</v>
      </c>
      <c r="D15" s="116" t="s">
        <v>256</v>
      </c>
      <c r="E15" s="117" t="s">
        <v>257</v>
      </c>
      <c r="F15" s="113" t="s">
        <v>258</v>
      </c>
      <c r="G15" s="116" t="s">
        <v>273</v>
      </c>
      <c r="H15" s="116">
        <v>2017</v>
      </c>
      <c r="I15" s="86" t="s">
        <v>274</v>
      </c>
      <c r="J15" s="86"/>
      <c r="K15" s="120" t="s">
        <v>273</v>
      </c>
      <c r="L15" s="116">
        <v>540</v>
      </c>
      <c r="M15" s="86"/>
      <c r="N15" s="2" t="s">
        <v>193</v>
      </c>
      <c r="O15" s="2"/>
      <c r="P15" s="121"/>
      <c r="Q15" s="122"/>
      <c r="R15" s="126" t="s">
        <v>595</v>
      </c>
      <c r="S15" s="126" t="s">
        <v>596</v>
      </c>
      <c r="T15" s="126"/>
      <c r="U15" s="126"/>
      <c r="V15" s="41" t="s">
        <v>7</v>
      </c>
      <c r="W15" s="14"/>
      <c r="X15" s="14"/>
      <c r="Y15" s="14" t="s">
        <v>193</v>
      </c>
    </row>
    <row r="16" spans="1:25" ht="31.5" customHeight="1">
      <c r="A16" s="305" t="s">
        <v>358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</row>
    <row r="17" spans="1:25" s="10" customFormat="1" ht="28.5" customHeight="1">
      <c r="A17" s="2">
        <v>1</v>
      </c>
      <c r="B17" s="127" t="s">
        <v>281</v>
      </c>
      <c r="C17" s="127" t="s">
        <v>282</v>
      </c>
      <c r="D17" s="127" t="s">
        <v>283</v>
      </c>
      <c r="E17" s="128" t="s">
        <v>284</v>
      </c>
      <c r="F17" s="129" t="s">
        <v>222</v>
      </c>
      <c r="G17" s="127">
        <v>1796</v>
      </c>
      <c r="H17" s="127">
        <v>2001</v>
      </c>
      <c r="I17" s="127" t="s">
        <v>285</v>
      </c>
      <c r="J17" s="86" t="s">
        <v>286</v>
      </c>
      <c r="K17" s="127">
        <v>5</v>
      </c>
      <c r="L17" s="2"/>
      <c r="M17" s="127">
        <v>1695</v>
      </c>
      <c r="N17" s="2" t="s">
        <v>193</v>
      </c>
      <c r="O17" s="2">
        <v>102280</v>
      </c>
      <c r="P17" s="30"/>
      <c r="Q17" s="30"/>
      <c r="R17" s="127" t="s">
        <v>597</v>
      </c>
      <c r="S17" s="127" t="s">
        <v>598</v>
      </c>
      <c r="T17" s="73"/>
      <c r="U17" s="73"/>
      <c r="V17" s="41" t="s">
        <v>7</v>
      </c>
      <c r="W17" s="41" t="s">
        <v>7</v>
      </c>
      <c r="X17" s="14"/>
      <c r="Y17" s="14" t="s">
        <v>193</v>
      </c>
    </row>
    <row r="18" spans="1:25" ht="32.25" customHeight="1">
      <c r="A18" s="305" t="s">
        <v>359</v>
      </c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</row>
    <row r="19" spans="1:25" s="10" customFormat="1" ht="30" customHeight="1">
      <c r="A19" s="2">
        <v>1</v>
      </c>
      <c r="B19" s="130" t="s">
        <v>223</v>
      </c>
      <c r="C19" s="130" t="s">
        <v>287</v>
      </c>
      <c r="D19" s="130" t="s">
        <v>288</v>
      </c>
      <c r="E19" s="131" t="s">
        <v>289</v>
      </c>
      <c r="F19" s="130" t="s">
        <v>240</v>
      </c>
      <c r="G19" s="130">
        <v>6374</v>
      </c>
      <c r="H19" s="130">
        <v>2008</v>
      </c>
      <c r="I19" s="79" t="s">
        <v>297</v>
      </c>
      <c r="J19" s="86" t="s">
        <v>298</v>
      </c>
      <c r="K19" s="130">
        <v>6</v>
      </c>
      <c r="L19" s="2"/>
      <c r="M19" s="79">
        <v>14000</v>
      </c>
      <c r="N19" s="2" t="s">
        <v>193</v>
      </c>
      <c r="O19" s="2">
        <v>14237</v>
      </c>
      <c r="P19" s="134" t="s">
        <v>302</v>
      </c>
      <c r="Q19" s="271">
        <v>160393</v>
      </c>
      <c r="R19" s="130" t="s">
        <v>599</v>
      </c>
      <c r="S19" s="130" t="s">
        <v>600</v>
      </c>
      <c r="T19" s="130" t="s">
        <v>601</v>
      </c>
      <c r="U19" s="130" t="s">
        <v>600</v>
      </c>
      <c r="V19" s="41" t="s">
        <v>7</v>
      </c>
      <c r="W19" s="41" t="s">
        <v>7</v>
      </c>
      <c r="X19" s="41" t="s">
        <v>7</v>
      </c>
      <c r="Y19" s="14" t="s">
        <v>193</v>
      </c>
    </row>
    <row r="20" spans="1:25" s="10" customFormat="1" ht="33" customHeight="1">
      <c r="A20" s="2">
        <v>2</v>
      </c>
      <c r="B20" s="113" t="s">
        <v>290</v>
      </c>
      <c r="C20" s="113" t="s">
        <v>291</v>
      </c>
      <c r="D20" s="113" t="s">
        <v>292</v>
      </c>
      <c r="E20" s="114" t="s">
        <v>293</v>
      </c>
      <c r="F20" s="113" t="s">
        <v>258</v>
      </c>
      <c r="G20" s="113"/>
      <c r="H20" s="113"/>
      <c r="I20" s="86" t="s">
        <v>299</v>
      </c>
      <c r="J20" s="86"/>
      <c r="K20" s="86"/>
      <c r="L20" s="2"/>
      <c r="M20" s="86">
        <v>750</v>
      </c>
      <c r="N20" s="2" t="s">
        <v>193</v>
      </c>
      <c r="O20" s="2"/>
      <c r="P20" s="2"/>
      <c r="Q20" s="123"/>
      <c r="R20" s="113" t="s">
        <v>602</v>
      </c>
      <c r="S20" s="113" t="s">
        <v>603</v>
      </c>
      <c r="T20" s="113"/>
      <c r="U20" s="135"/>
      <c r="V20" s="41" t="s">
        <v>7</v>
      </c>
      <c r="W20" s="14"/>
      <c r="X20" s="14"/>
      <c r="Y20" s="14" t="s">
        <v>193</v>
      </c>
    </row>
    <row r="21" spans="1:25" s="10" customFormat="1" ht="30" customHeight="1">
      <c r="A21" s="2">
        <v>3</v>
      </c>
      <c r="B21" s="113" t="s">
        <v>245</v>
      </c>
      <c r="C21" s="113" t="s">
        <v>294</v>
      </c>
      <c r="D21" s="113" t="s">
        <v>295</v>
      </c>
      <c r="E21" s="132" t="s">
        <v>296</v>
      </c>
      <c r="F21" s="113" t="s">
        <v>240</v>
      </c>
      <c r="G21" s="113"/>
      <c r="H21" s="113">
        <v>2018</v>
      </c>
      <c r="I21" s="133" t="s">
        <v>300</v>
      </c>
      <c r="J21" s="86" t="s">
        <v>301</v>
      </c>
      <c r="K21" s="133"/>
      <c r="L21" s="2"/>
      <c r="M21" s="86">
        <v>7000</v>
      </c>
      <c r="N21" s="2" t="s">
        <v>193</v>
      </c>
      <c r="O21" s="2">
        <v>2063</v>
      </c>
      <c r="P21" s="134" t="s">
        <v>302</v>
      </c>
      <c r="Q21" s="270">
        <v>253917</v>
      </c>
      <c r="R21" s="136" t="s">
        <v>604</v>
      </c>
      <c r="S21" s="113" t="s">
        <v>605</v>
      </c>
      <c r="T21" s="136" t="s">
        <v>604</v>
      </c>
      <c r="U21" s="113" t="s">
        <v>605</v>
      </c>
      <c r="V21" s="41" t="s">
        <v>7</v>
      </c>
      <c r="W21" s="41" t="s">
        <v>7</v>
      </c>
      <c r="X21" s="41" t="s">
        <v>7</v>
      </c>
      <c r="Y21" s="14" t="s">
        <v>193</v>
      </c>
    </row>
    <row r="22" spans="1:25" ht="33" customHeight="1">
      <c r="A22" s="305" t="s">
        <v>360</v>
      </c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</row>
    <row r="23" spans="1:25" s="10" customFormat="1" ht="37.5" customHeight="1">
      <c r="A23" s="2">
        <v>1</v>
      </c>
      <c r="B23" s="86" t="s">
        <v>218</v>
      </c>
      <c r="C23" s="86" t="s">
        <v>304</v>
      </c>
      <c r="D23" s="86" t="s">
        <v>305</v>
      </c>
      <c r="E23" s="74" t="s">
        <v>306</v>
      </c>
      <c r="F23" s="113" t="s">
        <v>222</v>
      </c>
      <c r="G23" s="86">
        <v>1968</v>
      </c>
      <c r="H23" s="86">
        <v>1993</v>
      </c>
      <c r="I23" s="86" t="s">
        <v>307</v>
      </c>
      <c r="J23" s="86" t="s">
        <v>308</v>
      </c>
      <c r="K23" s="86">
        <v>2</v>
      </c>
      <c r="L23" s="119">
        <v>995</v>
      </c>
      <c r="M23" s="86">
        <v>2525</v>
      </c>
      <c r="N23" s="2" t="s">
        <v>193</v>
      </c>
      <c r="O23" s="2">
        <v>300350</v>
      </c>
      <c r="P23" s="134" t="s">
        <v>309</v>
      </c>
      <c r="Q23" s="30"/>
      <c r="R23" s="86" t="s">
        <v>606</v>
      </c>
      <c r="S23" s="86" t="s">
        <v>607</v>
      </c>
      <c r="T23" s="73"/>
      <c r="U23" s="73"/>
      <c r="V23" s="41" t="s">
        <v>7</v>
      </c>
      <c r="W23" s="41" t="s">
        <v>7</v>
      </c>
      <c r="X23" s="14"/>
      <c r="Y23" s="14" t="s">
        <v>193</v>
      </c>
    </row>
    <row r="24" spans="1:25" ht="34.5" customHeight="1">
      <c r="A24" s="305" t="s">
        <v>356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</row>
    <row r="25" spans="1:25" s="10" customFormat="1" ht="34.5" customHeight="1">
      <c r="A25" s="2">
        <v>1</v>
      </c>
      <c r="B25" s="146" t="s">
        <v>361</v>
      </c>
      <c r="C25" s="146" t="s">
        <v>362</v>
      </c>
      <c r="D25" s="146" t="s">
        <v>363</v>
      </c>
      <c r="E25" s="147" t="s">
        <v>364</v>
      </c>
      <c r="F25" s="146" t="s">
        <v>365</v>
      </c>
      <c r="G25" s="146">
        <v>6540</v>
      </c>
      <c r="H25" s="146">
        <v>2003</v>
      </c>
      <c r="I25" s="146" t="s">
        <v>366</v>
      </c>
      <c r="J25" s="78" t="s">
        <v>262</v>
      </c>
      <c r="K25" s="146">
        <v>43</v>
      </c>
      <c r="L25" s="2"/>
      <c r="M25" s="2"/>
      <c r="N25" s="2" t="s">
        <v>193</v>
      </c>
      <c r="O25" s="146">
        <v>639577</v>
      </c>
      <c r="P25" s="148" t="s">
        <v>367</v>
      </c>
      <c r="Q25" s="149">
        <v>29400</v>
      </c>
      <c r="R25" s="146" t="s">
        <v>608</v>
      </c>
      <c r="S25" s="146" t="s">
        <v>609</v>
      </c>
      <c r="T25" s="146" t="s">
        <v>608</v>
      </c>
      <c r="U25" s="146" t="s">
        <v>609</v>
      </c>
      <c r="V25" s="41" t="s">
        <v>7</v>
      </c>
      <c r="W25" s="41" t="s">
        <v>7</v>
      </c>
      <c r="X25" s="41" t="s">
        <v>7</v>
      </c>
      <c r="Y25" s="14" t="s">
        <v>193</v>
      </c>
    </row>
    <row r="26" spans="1:25" ht="40.5" customHeight="1">
      <c r="A26" s="306" t="s">
        <v>445</v>
      </c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</row>
    <row r="27" spans="1:25" s="10" customFormat="1" ht="27" customHeight="1">
      <c r="A27" s="2">
        <v>1</v>
      </c>
      <c r="B27" s="166" t="s">
        <v>448</v>
      </c>
      <c r="C27" s="166" t="s">
        <v>449</v>
      </c>
      <c r="D27" s="166">
        <v>73473</v>
      </c>
      <c r="E27" s="167" t="s">
        <v>450</v>
      </c>
      <c r="F27" s="166" t="s">
        <v>449</v>
      </c>
      <c r="G27" s="166">
        <v>2502</v>
      </c>
      <c r="H27" s="166">
        <v>1993</v>
      </c>
      <c r="I27" s="169" t="s">
        <v>510</v>
      </c>
      <c r="J27" s="173"/>
      <c r="K27" s="169">
        <v>1</v>
      </c>
      <c r="L27" s="172"/>
      <c r="M27" s="2"/>
      <c r="N27" s="2" t="s">
        <v>193</v>
      </c>
      <c r="O27" s="30"/>
      <c r="P27" s="169"/>
      <c r="Q27" s="30"/>
      <c r="R27" s="275" t="s">
        <v>587</v>
      </c>
      <c r="S27" s="276" t="s">
        <v>588</v>
      </c>
      <c r="T27" s="73"/>
      <c r="U27" s="73"/>
      <c r="V27" s="41" t="s">
        <v>7</v>
      </c>
      <c r="W27" s="41" t="s">
        <v>7</v>
      </c>
      <c r="X27" s="14"/>
      <c r="Y27" s="14" t="s">
        <v>193</v>
      </c>
    </row>
    <row r="28" spans="1:25" s="10" customFormat="1" ht="27" customHeight="1">
      <c r="A28" s="2">
        <v>2</v>
      </c>
      <c r="B28" s="166" t="s">
        <v>448</v>
      </c>
      <c r="C28" s="166" t="s">
        <v>449</v>
      </c>
      <c r="D28" s="166">
        <v>172404</v>
      </c>
      <c r="E28" s="167" t="s">
        <v>451</v>
      </c>
      <c r="F28" s="166" t="s">
        <v>449</v>
      </c>
      <c r="G28" s="166">
        <v>2502</v>
      </c>
      <c r="H28" s="166">
        <v>1991</v>
      </c>
      <c r="I28" s="169" t="s">
        <v>511</v>
      </c>
      <c r="J28" s="173"/>
      <c r="K28" s="169">
        <v>1</v>
      </c>
      <c r="L28" s="172"/>
      <c r="M28" s="2"/>
      <c r="N28" s="2" t="s">
        <v>193</v>
      </c>
      <c r="O28" s="30"/>
      <c r="P28" s="169"/>
      <c r="Q28" s="30"/>
      <c r="R28" s="275" t="s">
        <v>587</v>
      </c>
      <c r="S28" s="276" t="s">
        <v>588</v>
      </c>
      <c r="T28" s="73"/>
      <c r="U28" s="73"/>
      <c r="V28" s="41" t="s">
        <v>7</v>
      </c>
      <c r="W28" s="41" t="s">
        <v>7</v>
      </c>
      <c r="X28" s="14"/>
      <c r="Y28" s="14" t="s">
        <v>193</v>
      </c>
    </row>
    <row r="29" spans="1:25" s="10" customFormat="1" ht="27" customHeight="1">
      <c r="A29" s="2">
        <v>3</v>
      </c>
      <c r="B29" s="166" t="s">
        <v>452</v>
      </c>
      <c r="C29" s="166" t="s">
        <v>453</v>
      </c>
      <c r="D29" s="166">
        <v>1972</v>
      </c>
      <c r="E29" s="167" t="s">
        <v>454</v>
      </c>
      <c r="F29" s="166" t="s">
        <v>453</v>
      </c>
      <c r="G29" s="166" t="s">
        <v>273</v>
      </c>
      <c r="H29" s="166">
        <v>1990</v>
      </c>
      <c r="I29" s="169" t="s">
        <v>512</v>
      </c>
      <c r="J29" s="173"/>
      <c r="K29" s="169"/>
      <c r="L29" s="172"/>
      <c r="M29" s="2"/>
      <c r="N29" s="2" t="s">
        <v>193</v>
      </c>
      <c r="O29" s="30"/>
      <c r="P29" s="169"/>
      <c r="Q29" s="30"/>
      <c r="R29" s="275" t="s">
        <v>610</v>
      </c>
      <c r="S29" s="276" t="s">
        <v>611</v>
      </c>
      <c r="T29" s="73"/>
      <c r="U29" s="73"/>
      <c r="V29" s="41" t="s">
        <v>7</v>
      </c>
      <c r="W29" s="14"/>
      <c r="X29" s="14"/>
      <c r="Y29" s="14" t="s">
        <v>193</v>
      </c>
    </row>
    <row r="30" spans="1:25" s="10" customFormat="1" ht="27" customHeight="1">
      <c r="A30" s="2">
        <v>4</v>
      </c>
      <c r="B30" s="166" t="s">
        <v>452</v>
      </c>
      <c r="C30" s="166" t="s">
        <v>453</v>
      </c>
      <c r="D30" s="166">
        <v>5337</v>
      </c>
      <c r="E30" s="167" t="s">
        <v>455</v>
      </c>
      <c r="F30" s="166" t="s">
        <v>453</v>
      </c>
      <c r="G30" s="166" t="s">
        <v>273</v>
      </c>
      <c r="H30" s="166">
        <v>1978</v>
      </c>
      <c r="I30" s="169" t="s">
        <v>513</v>
      </c>
      <c r="J30" s="173"/>
      <c r="K30" s="169"/>
      <c r="L30" s="172"/>
      <c r="M30" s="2"/>
      <c r="N30" s="2" t="s">
        <v>193</v>
      </c>
      <c r="O30" s="30"/>
      <c r="P30" s="169"/>
      <c r="Q30" s="30"/>
      <c r="R30" s="275" t="s">
        <v>610</v>
      </c>
      <c r="S30" s="276" t="s">
        <v>611</v>
      </c>
      <c r="T30" s="73"/>
      <c r="U30" s="73"/>
      <c r="V30" s="41" t="s">
        <v>7</v>
      </c>
      <c r="W30" s="14"/>
      <c r="X30" s="14"/>
      <c r="Y30" s="14" t="s">
        <v>193</v>
      </c>
    </row>
    <row r="31" spans="1:25" s="10" customFormat="1" ht="27" customHeight="1">
      <c r="A31" s="2">
        <v>5</v>
      </c>
      <c r="B31" s="166" t="s">
        <v>456</v>
      </c>
      <c r="C31" s="168" t="s">
        <v>457</v>
      </c>
      <c r="D31" s="166" t="s">
        <v>458</v>
      </c>
      <c r="E31" s="167" t="s">
        <v>459</v>
      </c>
      <c r="F31" s="166" t="s">
        <v>460</v>
      </c>
      <c r="G31" s="166" t="s">
        <v>514</v>
      </c>
      <c r="H31" s="166">
        <v>2002</v>
      </c>
      <c r="I31" s="169" t="s">
        <v>515</v>
      </c>
      <c r="J31" s="173"/>
      <c r="K31" s="169">
        <v>2</v>
      </c>
      <c r="L31" s="172">
        <v>8300</v>
      </c>
      <c r="M31" s="2"/>
      <c r="N31" s="2" t="s">
        <v>193</v>
      </c>
      <c r="O31" s="30"/>
      <c r="P31" s="169"/>
      <c r="Q31" s="30"/>
      <c r="R31" s="275" t="s">
        <v>612</v>
      </c>
      <c r="S31" s="276" t="s">
        <v>613</v>
      </c>
      <c r="T31" s="73"/>
      <c r="U31" s="73"/>
      <c r="V31" s="41" t="s">
        <v>7</v>
      </c>
      <c r="W31" s="41" t="s">
        <v>7</v>
      </c>
      <c r="X31" s="14"/>
      <c r="Y31" s="14" t="s">
        <v>193</v>
      </c>
    </row>
    <row r="32" spans="1:25" s="10" customFormat="1" ht="30" customHeight="1">
      <c r="A32" s="2">
        <v>6</v>
      </c>
      <c r="B32" s="166" t="s">
        <v>461</v>
      </c>
      <c r="C32" s="168"/>
      <c r="D32" s="166">
        <v>6431</v>
      </c>
      <c r="E32" s="167"/>
      <c r="F32" s="166" t="s">
        <v>462</v>
      </c>
      <c r="G32" s="166"/>
      <c r="H32" s="166">
        <v>1984</v>
      </c>
      <c r="I32" s="169"/>
      <c r="J32" s="173"/>
      <c r="K32" s="169">
        <v>1</v>
      </c>
      <c r="L32" s="172"/>
      <c r="M32" s="2"/>
      <c r="N32" s="2" t="s">
        <v>193</v>
      </c>
      <c r="O32" s="30"/>
      <c r="P32" s="179"/>
      <c r="Q32" s="30"/>
      <c r="R32" s="275" t="s">
        <v>587</v>
      </c>
      <c r="S32" s="276" t="s">
        <v>614</v>
      </c>
      <c r="T32" s="73"/>
      <c r="U32" s="73"/>
      <c r="V32" s="41" t="s">
        <v>7</v>
      </c>
      <c r="W32" s="41" t="s">
        <v>7</v>
      </c>
      <c r="X32" s="14"/>
      <c r="Y32" s="14" t="s">
        <v>193</v>
      </c>
    </row>
    <row r="33" spans="1:25" s="10" customFormat="1" ht="29.25" customHeight="1">
      <c r="A33" s="2">
        <v>7</v>
      </c>
      <c r="B33" s="166" t="s">
        <v>463</v>
      </c>
      <c r="C33" s="168" t="s">
        <v>464</v>
      </c>
      <c r="D33" s="166">
        <v>8613</v>
      </c>
      <c r="E33" s="167" t="s">
        <v>273</v>
      </c>
      <c r="F33" s="166" t="s">
        <v>465</v>
      </c>
      <c r="G33" s="166"/>
      <c r="H33" s="166">
        <v>1986</v>
      </c>
      <c r="I33" s="169"/>
      <c r="J33" s="173"/>
      <c r="K33" s="169">
        <v>1</v>
      </c>
      <c r="L33" s="172"/>
      <c r="M33" s="2"/>
      <c r="N33" s="2" t="s">
        <v>193</v>
      </c>
      <c r="O33" s="30"/>
      <c r="P33" s="179"/>
      <c r="Q33" s="30"/>
      <c r="R33" s="275" t="s">
        <v>610</v>
      </c>
      <c r="S33" s="276" t="s">
        <v>614</v>
      </c>
      <c r="T33" s="73"/>
      <c r="U33" s="73"/>
      <c r="V33" s="41" t="s">
        <v>7</v>
      </c>
      <c r="W33" s="41" t="s">
        <v>7</v>
      </c>
      <c r="X33" s="14"/>
      <c r="Y33" s="14" t="s">
        <v>193</v>
      </c>
    </row>
    <row r="34" spans="1:25" s="10" customFormat="1" ht="54" customHeight="1">
      <c r="A34" s="2">
        <v>8</v>
      </c>
      <c r="B34" s="166" t="s">
        <v>466</v>
      </c>
      <c r="C34" s="168" t="s">
        <v>460</v>
      </c>
      <c r="D34" s="166" t="s">
        <v>467</v>
      </c>
      <c r="E34" s="167" t="s">
        <v>468</v>
      </c>
      <c r="F34" s="168" t="s">
        <v>460</v>
      </c>
      <c r="G34" s="166">
        <v>6871</v>
      </c>
      <c r="H34" s="166">
        <v>2007</v>
      </c>
      <c r="I34" s="169" t="s">
        <v>516</v>
      </c>
      <c r="J34" s="173"/>
      <c r="K34" s="169">
        <v>2</v>
      </c>
      <c r="L34" s="172">
        <v>6900</v>
      </c>
      <c r="M34" s="2"/>
      <c r="N34" s="2" t="s">
        <v>193</v>
      </c>
      <c r="O34" s="30"/>
      <c r="P34" s="179" t="s">
        <v>523</v>
      </c>
      <c r="Q34" s="30"/>
      <c r="R34" s="275" t="s">
        <v>615</v>
      </c>
      <c r="S34" s="276" t="s">
        <v>616</v>
      </c>
      <c r="T34" s="73"/>
      <c r="U34" s="73"/>
      <c r="V34" s="41" t="s">
        <v>7</v>
      </c>
      <c r="W34" s="41" t="s">
        <v>7</v>
      </c>
      <c r="X34" s="14"/>
      <c r="Y34" s="14" t="s">
        <v>193</v>
      </c>
    </row>
    <row r="35" spans="1:25" s="10" customFormat="1" ht="30" customHeight="1">
      <c r="A35" s="2">
        <v>9</v>
      </c>
      <c r="B35" s="166" t="s">
        <v>361</v>
      </c>
      <c r="C35" s="168" t="s">
        <v>469</v>
      </c>
      <c r="D35" s="166">
        <v>107807</v>
      </c>
      <c r="E35" s="167" t="s">
        <v>470</v>
      </c>
      <c r="F35" s="166" t="s">
        <v>453</v>
      </c>
      <c r="G35" s="166"/>
      <c r="H35" s="166"/>
      <c r="I35" s="169" t="s">
        <v>517</v>
      </c>
      <c r="J35" s="173"/>
      <c r="K35" s="169"/>
      <c r="L35" s="172">
        <v>4500</v>
      </c>
      <c r="M35" s="2"/>
      <c r="N35" s="2" t="s">
        <v>193</v>
      </c>
      <c r="O35" s="30"/>
      <c r="P35" s="179"/>
      <c r="Q35" s="30"/>
      <c r="R35" s="275" t="s">
        <v>617</v>
      </c>
      <c r="S35" s="276" t="s">
        <v>618</v>
      </c>
      <c r="T35" s="73"/>
      <c r="U35" s="73"/>
      <c r="V35" s="41" t="s">
        <v>7</v>
      </c>
      <c r="W35" s="14"/>
      <c r="X35" s="14"/>
      <c r="Y35" s="14" t="s">
        <v>193</v>
      </c>
    </row>
    <row r="36" spans="1:25" s="10" customFormat="1" ht="52.5" customHeight="1">
      <c r="A36" s="2">
        <v>10</v>
      </c>
      <c r="B36" s="166" t="s">
        <v>471</v>
      </c>
      <c r="C36" s="168" t="s">
        <v>472</v>
      </c>
      <c r="D36" s="166" t="s">
        <v>473</v>
      </c>
      <c r="E36" s="167" t="s">
        <v>474</v>
      </c>
      <c r="F36" s="166"/>
      <c r="G36" s="166">
        <v>1910</v>
      </c>
      <c r="H36" s="166">
        <v>2008</v>
      </c>
      <c r="I36" s="169" t="s">
        <v>518</v>
      </c>
      <c r="J36" s="173"/>
      <c r="K36" s="169">
        <v>2</v>
      </c>
      <c r="L36" s="172">
        <v>500</v>
      </c>
      <c r="M36" s="2"/>
      <c r="N36" s="2" t="s">
        <v>193</v>
      </c>
      <c r="O36" s="30"/>
      <c r="P36" s="179" t="s">
        <v>523</v>
      </c>
      <c r="Q36" s="30"/>
      <c r="R36" s="275" t="s">
        <v>619</v>
      </c>
      <c r="S36" s="276" t="s">
        <v>620</v>
      </c>
      <c r="T36" s="73"/>
      <c r="U36" s="73"/>
      <c r="V36" s="41" t="s">
        <v>7</v>
      </c>
      <c r="W36" s="41" t="s">
        <v>7</v>
      </c>
      <c r="X36" s="14"/>
      <c r="Y36" s="14" t="s">
        <v>193</v>
      </c>
    </row>
    <row r="37" spans="1:25" s="10" customFormat="1" ht="36.75" customHeight="1">
      <c r="A37" s="2">
        <v>11</v>
      </c>
      <c r="B37" s="166" t="s">
        <v>456</v>
      </c>
      <c r="C37" s="168" t="s">
        <v>475</v>
      </c>
      <c r="D37" s="166">
        <v>50188</v>
      </c>
      <c r="E37" s="167" t="s">
        <v>476</v>
      </c>
      <c r="F37" s="166" t="s">
        <v>477</v>
      </c>
      <c r="G37" s="166">
        <v>6842</v>
      </c>
      <c r="H37" s="166">
        <v>1975</v>
      </c>
      <c r="I37" s="169" t="s">
        <v>519</v>
      </c>
      <c r="J37" s="173"/>
      <c r="K37" s="169">
        <v>2</v>
      </c>
      <c r="L37" s="172">
        <v>6000</v>
      </c>
      <c r="M37" s="2"/>
      <c r="N37" s="2" t="s">
        <v>193</v>
      </c>
      <c r="O37" s="30"/>
      <c r="P37" s="179"/>
      <c r="Q37" s="30"/>
      <c r="R37" s="277" t="s">
        <v>621</v>
      </c>
      <c r="S37" s="278" t="s">
        <v>622</v>
      </c>
      <c r="T37" s="73"/>
      <c r="U37" s="73"/>
      <c r="V37" s="41" t="s">
        <v>7</v>
      </c>
      <c r="W37" s="41" t="s">
        <v>7</v>
      </c>
      <c r="X37" s="14"/>
      <c r="Y37" s="14" t="s">
        <v>193</v>
      </c>
    </row>
    <row r="38" spans="1:25" s="10" customFormat="1" ht="54" customHeight="1">
      <c r="A38" s="2">
        <v>12</v>
      </c>
      <c r="B38" s="169" t="s">
        <v>478</v>
      </c>
      <c r="C38" s="169" t="s">
        <v>479</v>
      </c>
      <c r="D38" s="169" t="s">
        <v>480</v>
      </c>
      <c r="E38" s="170" t="s">
        <v>481</v>
      </c>
      <c r="F38" s="169" t="s">
        <v>482</v>
      </c>
      <c r="G38" s="169"/>
      <c r="H38" s="169">
        <v>2009</v>
      </c>
      <c r="I38" s="169" t="s">
        <v>520</v>
      </c>
      <c r="J38" s="173"/>
      <c r="K38" s="169"/>
      <c r="L38" s="172">
        <v>5000</v>
      </c>
      <c r="M38" s="2"/>
      <c r="N38" s="2" t="s">
        <v>193</v>
      </c>
      <c r="O38" s="30"/>
      <c r="P38" s="179"/>
      <c r="Q38" s="30"/>
      <c r="R38" s="279" t="s">
        <v>623</v>
      </c>
      <c r="S38" s="280" t="s">
        <v>624</v>
      </c>
      <c r="T38" s="73"/>
      <c r="U38" s="73"/>
      <c r="V38" s="41" t="s">
        <v>7</v>
      </c>
      <c r="W38" s="41" t="s">
        <v>7</v>
      </c>
      <c r="X38" s="14"/>
      <c r="Y38" s="14" t="s">
        <v>193</v>
      </c>
    </row>
    <row r="39" spans="1:25" s="10" customFormat="1" ht="60.75" customHeight="1">
      <c r="A39" s="2">
        <v>13</v>
      </c>
      <c r="B39" s="169" t="s">
        <v>483</v>
      </c>
      <c r="C39" s="169" t="s">
        <v>484</v>
      </c>
      <c r="D39" s="169" t="s">
        <v>485</v>
      </c>
      <c r="E39" s="170" t="s">
        <v>486</v>
      </c>
      <c r="F39" s="169" t="s">
        <v>487</v>
      </c>
      <c r="G39" s="169">
        <v>2198</v>
      </c>
      <c r="H39" s="169">
        <v>2007</v>
      </c>
      <c r="I39" s="169" t="s">
        <v>521</v>
      </c>
      <c r="J39" s="171"/>
      <c r="K39" s="169">
        <v>3</v>
      </c>
      <c r="L39" s="172">
        <v>1090</v>
      </c>
      <c r="M39" s="2"/>
      <c r="N39" s="2" t="s">
        <v>193</v>
      </c>
      <c r="O39" s="30"/>
      <c r="P39" s="179" t="s">
        <v>523</v>
      </c>
      <c r="Q39" s="30"/>
      <c r="R39" s="279" t="s">
        <v>625</v>
      </c>
      <c r="S39" s="280" t="s">
        <v>626</v>
      </c>
      <c r="T39" s="73"/>
      <c r="U39" s="73"/>
      <c r="V39" s="41" t="s">
        <v>7</v>
      </c>
      <c r="W39" s="41" t="s">
        <v>7</v>
      </c>
      <c r="X39" s="14"/>
      <c r="Y39" s="14" t="s">
        <v>193</v>
      </c>
    </row>
    <row r="40" spans="1:25" s="10" customFormat="1" ht="33.75" customHeight="1">
      <c r="A40" s="2">
        <v>14</v>
      </c>
      <c r="B40" s="171" t="s">
        <v>488</v>
      </c>
      <c r="C40" s="171" t="s">
        <v>489</v>
      </c>
      <c r="D40" s="171" t="s">
        <v>490</v>
      </c>
      <c r="E40" s="170" t="s">
        <v>491</v>
      </c>
      <c r="F40" s="169" t="s">
        <v>492</v>
      </c>
      <c r="G40" s="171">
        <v>4156</v>
      </c>
      <c r="H40" s="171">
        <v>2014</v>
      </c>
      <c r="I40" s="171" t="s">
        <v>522</v>
      </c>
      <c r="J40" s="171"/>
      <c r="K40" s="171">
        <v>2</v>
      </c>
      <c r="L40" s="172"/>
      <c r="M40" s="2"/>
      <c r="N40" s="2" t="s">
        <v>193</v>
      </c>
      <c r="O40" s="30"/>
      <c r="P40" s="180"/>
      <c r="Q40" s="30"/>
      <c r="R40" s="281" t="s">
        <v>627</v>
      </c>
      <c r="S40" s="282" t="s">
        <v>628</v>
      </c>
      <c r="T40" s="73"/>
      <c r="U40" s="73"/>
      <c r="V40" s="41" t="s">
        <v>7</v>
      </c>
      <c r="W40" s="41" t="s">
        <v>7</v>
      </c>
      <c r="X40" s="14"/>
      <c r="Y40" s="14" t="s">
        <v>193</v>
      </c>
    </row>
    <row r="41" spans="1:25" s="10" customFormat="1" ht="33.75" customHeight="1">
      <c r="A41" s="2">
        <v>15</v>
      </c>
      <c r="B41" s="171" t="s">
        <v>493</v>
      </c>
      <c r="C41" s="171" t="s">
        <v>494</v>
      </c>
      <c r="D41" s="171" t="s">
        <v>495</v>
      </c>
      <c r="E41" s="170" t="s">
        <v>496</v>
      </c>
      <c r="F41" s="169" t="s">
        <v>497</v>
      </c>
      <c r="G41" s="171">
        <v>4580</v>
      </c>
      <c r="H41" s="171">
        <v>2001</v>
      </c>
      <c r="I41" s="174">
        <v>37321</v>
      </c>
      <c r="J41" s="171"/>
      <c r="K41" s="171">
        <v>3</v>
      </c>
      <c r="L41" s="177">
        <v>3800</v>
      </c>
      <c r="M41" s="2"/>
      <c r="N41" s="2" t="s">
        <v>193</v>
      </c>
      <c r="O41" s="30"/>
      <c r="P41" s="180"/>
      <c r="Q41" s="30"/>
      <c r="R41" s="281" t="s">
        <v>629</v>
      </c>
      <c r="S41" s="282" t="s">
        <v>630</v>
      </c>
      <c r="T41" s="73"/>
      <c r="U41" s="73"/>
      <c r="V41" s="41" t="s">
        <v>7</v>
      </c>
      <c r="W41" s="41" t="s">
        <v>7</v>
      </c>
      <c r="X41" s="14"/>
      <c r="Y41" s="14" t="s">
        <v>193</v>
      </c>
    </row>
    <row r="42" spans="1:25" s="10" customFormat="1" ht="33.75" customHeight="1">
      <c r="A42" s="2">
        <v>16</v>
      </c>
      <c r="B42" s="171" t="s">
        <v>498</v>
      </c>
      <c r="C42" s="171" t="s">
        <v>499</v>
      </c>
      <c r="D42" s="171" t="s">
        <v>500</v>
      </c>
      <c r="E42" s="170" t="s">
        <v>501</v>
      </c>
      <c r="F42" s="169" t="s">
        <v>497</v>
      </c>
      <c r="G42" s="175">
        <v>2286</v>
      </c>
      <c r="H42" s="175">
        <v>2008</v>
      </c>
      <c r="I42" s="176">
        <v>39464</v>
      </c>
      <c r="J42" s="175"/>
      <c r="K42" s="175">
        <v>3</v>
      </c>
      <c r="L42" s="178">
        <v>760</v>
      </c>
      <c r="M42" s="2"/>
      <c r="N42" s="2" t="s">
        <v>193</v>
      </c>
      <c r="O42" s="30"/>
      <c r="P42" s="175"/>
      <c r="Q42" s="30"/>
      <c r="R42" s="283" t="s">
        <v>303</v>
      </c>
      <c r="S42" s="284" t="s">
        <v>631</v>
      </c>
      <c r="T42" s="73"/>
      <c r="U42" s="73"/>
      <c r="V42" s="41" t="s">
        <v>7</v>
      </c>
      <c r="W42" s="41" t="s">
        <v>7</v>
      </c>
      <c r="X42" s="14"/>
      <c r="Y42" s="14" t="s">
        <v>193</v>
      </c>
    </row>
    <row r="43" spans="1:25" s="10" customFormat="1" ht="61.5" customHeight="1">
      <c r="A43" s="2">
        <v>17</v>
      </c>
      <c r="B43" s="169" t="s">
        <v>502</v>
      </c>
      <c r="C43" s="169" t="s">
        <v>503</v>
      </c>
      <c r="D43" s="169" t="s">
        <v>504</v>
      </c>
      <c r="E43" s="170" t="s">
        <v>505</v>
      </c>
      <c r="F43" s="172" t="s">
        <v>482</v>
      </c>
      <c r="G43" s="169" t="s">
        <v>327</v>
      </c>
      <c r="H43" s="169">
        <v>2013</v>
      </c>
      <c r="I43" s="169" t="s">
        <v>327</v>
      </c>
      <c r="J43" s="171"/>
      <c r="K43" s="169" t="s">
        <v>327</v>
      </c>
      <c r="L43" s="169">
        <v>5000</v>
      </c>
      <c r="M43" s="2"/>
      <c r="N43" s="2" t="s">
        <v>193</v>
      </c>
      <c r="O43" s="30"/>
      <c r="P43" s="169"/>
      <c r="Q43" s="30"/>
      <c r="R43" s="285" t="s">
        <v>632</v>
      </c>
      <c r="S43" s="286" t="s">
        <v>633</v>
      </c>
      <c r="T43" s="73"/>
      <c r="U43" s="73"/>
      <c r="V43" s="41" t="s">
        <v>7</v>
      </c>
      <c r="W43" s="14"/>
      <c r="X43" s="14"/>
      <c r="Y43" s="14" t="s">
        <v>193</v>
      </c>
    </row>
    <row r="44" spans="1:25" s="10" customFormat="1" ht="33.75" customHeight="1">
      <c r="A44" s="2">
        <v>18</v>
      </c>
      <c r="B44" s="169" t="s">
        <v>506</v>
      </c>
      <c r="C44" s="169" t="s">
        <v>507</v>
      </c>
      <c r="D44" s="169" t="s">
        <v>508</v>
      </c>
      <c r="E44" s="170" t="s">
        <v>681</v>
      </c>
      <c r="F44" s="172" t="s">
        <v>509</v>
      </c>
      <c r="G44" s="2"/>
      <c r="H44" s="48"/>
      <c r="I44" s="2"/>
      <c r="J44" s="2"/>
      <c r="K44" s="2"/>
      <c r="L44" s="2"/>
      <c r="M44" s="2"/>
      <c r="N44" s="2" t="s">
        <v>193</v>
      </c>
      <c r="O44" s="30"/>
      <c r="P44" s="30"/>
      <c r="Q44" s="30"/>
      <c r="R44" s="41" t="s">
        <v>587</v>
      </c>
      <c r="S44" s="287" t="s">
        <v>588</v>
      </c>
      <c r="T44" s="73"/>
      <c r="U44" s="73"/>
      <c r="V44" s="41" t="s">
        <v>7</v>
      </c>
      <c r="W44" s="41" t="s">
        <v>7</v>
      </c>
      <c r="X44" s="14"/>
      <c r="Y44" s="14" t="s">
        <v>193</v>
      </c>
    </row>
  </sheetData>
  <sheetProtection/>
  <mergeCells count="29">
    <mergeCell ref="M3:M5"/>
    <mergeCell ref="N3:N5"/>
    <mergeCell ref="O3:O5"/>
    <mergeCell ref="A24:L24"/>
    <mergeCell ref="A26:L26"/>
    <mergeCell ref="A16:L16"/>
    <mergeCell ref="A18:L18"/>
    <mergeCell ref="A22:L22"/>
    <mergeCell ref="H3:H5"/>
    <mergeCell ref="F3:F5"/>
    <mergeCell ref="A6:L6"/>
    <mergeCell ref="D3:D5"/>
    <mergeCell ref="E3:E5"/>
    <mergeCell ref="I1:J1"/>
    <mergeCell ref="A2:J2"/>
    <mergeCell ref="G3:G5"/>
    <mergeCell ref="J3:J5"/>
    <mergeCell ref="K3:K5"/>
    <mergeCell ref="L3:L5"/>
    <mergeCell ref="R3:S4"/>
    <mergeCell ref="T3:U4"/>
    <mergeCell ref="Y3:Y5"/>
    <mergeCell ref="V3:X4"/>
    <mergeCell ref="I3:I5"/>
    <mergeCell ref="A3:A5"/>
    <mergeCell ref="B3:B5"/>
    <mergeCell ref="C3:C5"/>
    <mergeCell ref="P3:P5"/>
    <mergeCell ref="Q3:Q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0" r:id="rId3"/>
  <rowBreaks count="1" manualBreakCount="1">
    <brk id="25" max="28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6"/>
  <sheetViews>
    <sheetView view="pageBreakPreview" zoomScale="60" zoomScalePageLayoutView="0" workbookViewId="0" topLeftCell="A1">
      <selection activeCell="C25" sqref="C25"/>
    </sheetView>
  </sheetViews>
  <sheetFormatPr defaultColWidth="9.140625" defaultRowHeight="12.75"/>
  <cols>
    <col min="1" max="1" width="18.140625" style="52" customWidth="1"/>
    <col min="2" max="2" width="12.421875" style="52" customWidth="1"/>
    <col min="3" max="3" width="17.140625" style="53" customWidth="1"/>
    <col min="4" max="4" width="55.421875" style="62" customWidth="1"/>
    <col min="5" max="16384" width="9.140625" style="52" customWidth="1"/>
  </cols>
  <sheetData>
    <row r="1" spans="1:4" ht="12.75">
      <c r="A1" s="50" t="s">
        <v>634</v>
      </c>
      <c r="B1" s="51"/>
      <c r="C1" s="63"/>
      <c r="D1" s="68"/>
    </row>
    <row r="3" spans="1:4" ht="12.75">
      <c r="A3" s="344" t="s">
        <v>1</v>
      </c>
      <c r="B3" s="344"/>
      <c r="C3" s="344"/>
      <c r="D3" s="344"/>
    </row>
    <row r="4" spans="1:4" ht="39">
      <c r="A4" s="263" t="s">
        <v>667</v>
      </c>
      <c r="B4" s="263" t="s">
        <v>2</v>
      </c>
      <c r="C4" s="264" t="s">
        <v>3</v>
      </c>
      <c r="D4" s="263" t="s">
        <v>4</v>
      </c>
    </row>
    <row r="5" spans="1:4" ht="24" customHeight="1">
      <c r="A5" s="313" t="s">
        <v>644</v>
      </c>
      <c r="B5" s="313"/>
      <c r="C5" s="313"/>
      <c r="D5" s="313"/>
    </row>
    <row r="6" spans="1:4" ht="33.75">
      <c r="A6" s="98" t="s">
        <v>666</v>
      </c>
      <c r="B6" s="2">
        <v>1</v>
      </c>
      <c r="C6" s="81">
        <v>471.56</v>
      </c>
      <c r="D6" s="2" t="s">
        <v>645</v>
      </c>
    </row>
    <row r="7" spans="1:4" ht="24" customHeight="1">
      <c r="A7" s="98" t="s">
        <v>647</v>
      </c>
      <c r="B7" s="2">
        <v>1</v>
      </c>
      <c r="C7" s="81">
        <v>500</v>
      </c>
      <c r="D7" s="2" t="s">
        <v>646</v>
      </c>
    </row>
    <row r="8" spans="1:4" ht="33.75" customHeight="1">
      <c r="A8" s="98" t="s">
        <v>647</v>
      </c>
      <c r="B8" s="2">
        <v>1</v>
      </c>
      <c r="C8" s="81">
        <v>292.1</v>
      </c>
      <c r="D8" s="2" t="s">
        <v>648</v>
      </c>
    </row>
    <row r="9" spans="1:8" s="3" customFormat="1" ht="22.5" customHeight="1">
      <c r="A9" s="342" t="s">
        <v>23</v>
      </c>
      <c r="B9" s="343"/>
      <c r="C9" s="265">
        <f>SUM(C6:C8)</f>
        <v>1263.6599999999999</v>
      </c>
      <c r="D9" s="29"/>
      <c r="E9" s="15"/>
      <c r="F9" s="15"/>
      <c r="G9" s="15"/>
      <c r="H9" s="15"/>
    </row>
    <row r="10" spans="1:4" ht="24" customHeight="1">
      <c r="A10" s="313" t="s">
        <v>649</v>
      </c>
      <c r="B10" s="313"/>
      <c r="C10" s="313"/>
      <c r="D10" s="313"/>
    </row>
    <row r="11" spans="1:4" ht="30.75" customHeight="1">
      <c r="A11" s="98" t="s">
        <v>650</v>
      </c>
      <c r="B11" s="2">
        <v>2</v>
      </c>
      <c r="C11" s="81">
        <v>3804</v>
      </c>
      <c r="D11" s="2" t="s">
        <v>651</v>
      </c>
    </row>
    <row r="12" spans="1:4" ht="22.5" customHeight="1">
      <c r="A12" s="98" t="s">
        <v>652</v>
      </c>
      <c r="B12" s="2">
        <v>1</v>
      </c>
      <c r="C12" s="81">
        <v>500</v>
      </c>
      <c r="D12" s="2" t="s">
        <v>653</v>
      </c>
    </row>
    <row r="13" spans="1:8" s="3" customFormat="1" ht="33.75" customHeight="1">
      <c r="A13" s="98" t="s">
        <v>655</v>
      </c>
      <c r="B13" s="2">
        <v>2</v>
      </c>
      <c r="C13" s="81">
        <v>9954.32</v>
      </c>
      <c r="D13" s="267" t="s">
        <v>654</v>
      </c>
      <c r="E13" s="15"/>
      <c r="F13" s="15"/>
      <c r="G13" s="15"/>
      <c r="H13" s="15"/>
    </row>
    <row r="14" spans="1:8" s="3" customFormat="1" ht="22.5" customHeight="1">
      <c r="A14" s="98" t="s">
        <v>656</v>
      </c>
      <c r="B14" s="2">
        <v>1</v>
      </c>
      <c r="C14" s="81">
        <v>1746.6</v>
      </c>
      <c r="D14" s="267" t="s">
        <v>657</v>
      </c>
      <c r="E14" s="15"/>
      <c r="F14" s="15"/>
      <c r="G14" s="15"/>
      <c r="H14" s="15"/>
    </row>
    <row r="15" spans="1:8" s="3" customFormat="1" ht="27" customHeight="1">
      <c r="A15" s="339" t="s">
        <v>659</v>
      </c>
      <c r="B15" s="2">
        <v>1</v>
      </c>
      <c r="C15" s="81">
        <v>4400</v>
      </c>
      <c r="D15" s="267" t="s">
        <v>658</v>
      </c>
      <c r="E15" s="15"/>
      <c r="F15" s="15"/>
      <c r="G15" s="15"/>
      <c r="H15" s="15"/>
    </row>
    <row r="16" spans="1:8" s="3" customFormat="1" ht="22.5" customHeight="1">
      <c r="A16" s="341"/>
      <c r="B16" s="2">
        <v>1</v>
      </c>
      <c r="C16" s="81">
        <v>2722</v>
      </c>
      <c r="D16" s="267" t="s">
        <v>660</v>
      </c>
      <c r="E16" s="15"/>
      <c r="F16" s="15"/>
      <c r="G16" s="15"/>
      <c r="H16" s="15"/>
    </row>
    <row r="17" spans="1:8" s="3" customFormat="1" ht="22.5" customHeight="1">
      <c r="A17" s="342" t="s">
        <v>23</v>
      </c>
      <c r="B17" s="343"/>
      <c r="C17" s="265">
        <f>SUM(C11:C16)</f>
        <v>23126.92</v>
      </c>
      <c r="D17" s="29"/>
      <c r="E17" s="15"/>
      <c r="F17" s="15"/>
      <c r="G17" s="15"/>
      <c r="H17" s="15"/>
    </row>
    <row r="18" spans="1:4" ht="25.5" customHeight="1">
      <c r="A18" s="313" t="s">
        <v>661</v>
      </c>
      <c r="B18" s="313"/>
      <c r="C18" s="313"/>
      <c r="D18" s="313"/>
    </row>
    <row r="19" spans="1:4" ht="48" customHeight="1">
      <c r="A19" s="339" t="s">
        <v>666</v>
      </c>
      <c r="B19" s="2">
        <v>1</v>
      </c>
      <c r="C19" s="36">
        <v>16830.51</v>
      </c>
      <c r="D19" s="2" t="s">
        <v>662</v>
      </c>
    </row>
    <row r="20" spans="1:4" ht="21.75" customHeight="1">
      <c r="A20" s="340"/>
      <c r="B20" s="2">
        <v>1</v>
      </c>
      <c r="C20" s="36">
        <v>5000</v>
      </c>
      <c r="D20" s="2" t="s">
        <v>663</v>
      </c>
    </row>
    <row r="21" spans="1:8" s="3" customFormat="1" ht="22.5" customHeight="1">
      <c r="A21" s="341"/>
      <c r="B21" s="2">
        <v>1</v>
      </c>
      <c r="C21" s="36">
        <v>1230</v>
      </c>
      <c r="D21" s="267" t="s">
        <v>664</v>
      </c>
      <c r="E21" s="15"/>
      <c r="F21" s="15"/>
      <c r="G21" s="15"/>
      <c r="H21" s="15"/>
    </row>
    <row r="22" spans="1:4" ht="27.75" customHeight="1">
      <c r="A22" s="342" t="s">
        <v>23</v>
      </c>
      <c r="B22" s="343"/>
      <c r="C22" s="265">
        <f>SUM(C19:C21)</f>
        <v>23060.51</v>
      </c>
      <c r="D22" s="266"/>
    </row>
    <row r="23" spans="1:4" ht="12.75">
      <c r="A23"/>
      <c r="B23"/>
      <c r="C23"/>
      <c r="D23"/>
    </row>
    <row r="24" spans="1:8" s="3" customFormat="1" ht="22.5" customHeight="1">
      <c r="A24" t="s">
        <v>665</v>
      </c>
      <c r="B24"/>
      <c r="C24"/>
      <c r="D24"/>
      <c r="E24" s="15"/>
      <c r="F24" s="15"/>
      <c r="G24" s="15"/>
      <c r="H24" s="15"/>
    </row>
    <row r="25" spans="1:4" ht="12.75">
      <c r="A25"/>
      <c r="B25"/>
      <c r="C25"/>
      <c r="D25"/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8" s="3" customFormat="1" ht="22.5" customHeight="1">
      <c r="A28"/>
      <c r="B28"/>
      <c r="C28"/>
      <c r="D28"/>
      <c r="E28" s="15"/>
      <c r="F28" s="15"/>
      <c r="G28" s="15"/>
      <c r="H28" s="15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8" s="3" customFormat="1" ht="22.5" customHeight="1">
      <c r="A32"/>
      <c r="B32"/>
      <c r="C32"/>
      <c r="D32"/>
      <c r="E32" s="15"/>
      <c r="F32" s="15"/>
      <c r="G32" s="15"/>
      <c r="H32" s="15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8" s="3" customFormat="1" ht="22.5" customHeight="1">
      <c r="A36"/>
      <c r="B36"/>
      <c r="C36"/>
      <c r="D36"/>
      <c r="E36" s="15"/>
      <c r="F36" s="15"/>
      <c r="G36" s="15"/>
      <c r="H36" s="15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8" s="3" customFormat="1" ht="22.5" customHeight="1">
      <c r="A40"/>
      <c r="B40"/>
      <c r="C40"/>
      <c r="D40"/>
      <c r="E40" s="15"/>
      <c r="F40" s="15"/>
      <c r="G40" s="15"/>
      <c r="H40" s="15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8" s="3" customFormat="1" ht="22.5" customHeight="1">
      <c r="A44"/>
      <c r="B44"/>
      <c r="C44"/>
      <c r="D44"/>
      <c r="E44" s="15"/>
      <c r="F44" s="15"/>
      <c r="G44" s="15"/>
      <c r="H44" s="15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8" s="3" customFormat="1" ht="22.5" customHeight="1">
      <c r="A48"/>
      <c r="B48"/>
      <c r="C48"/>
      <c r="D48"/>
      <c r="E48" s="15"/>
      <c r="F48" s="15"/>
      <c r="G48" s="15"/>
      <c r="H48" s="15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55" spans="1:4" ht="12.75">
      <c r="A55"/>
      <c r="B55"/>
      <c r="C55"/>
      <c r="D55"/>
    </row>
    <row r="56" spans="1:4" ht="12.75">
      <c r="A56"/>
      <c r="B56"/>
      <c r="C56"/>
      <c r="D56"/>
    </row>
    <row r="57" spans="1:4" ht="12.75">
      <c r="A57"/>
      <c r="B57"/>
      <c r="C57"/>
      <c r="D57"/>
    </row>
    <row r="58" spans="1:4" ht="12.75">
      <c r="A58"/>
      <c r="B58"/>
      <c r="C58"/>
      <c r="D58"/>
    </row>
    <row r="59" spans="1:4" ht="12.75">
      <c r="A59"/>
      <c r="B59"/>
      <c r="C59"/>
      <c r="D59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</sheetData>
  <sheetProtection/>
  <mergeCells count="9">
    <mergeCell ref="A19:A21"/>
    <mergeCell ref="A15:A16"/>
    <mergeCell ref="A17:B17"/>
    <mergeCell ref="A22:B22"/>
    <mergeCell ref="A3:D3"/>
    <mergeCell ref="A5:D5"/>
    <mergeCell ref="A10:D10"/>
    <mergeCell ref="A18:D18"/>
    <mergeCell ref="A9:B9"/>
  </mergeCells>
  <printOptions/>
  <pageMargins left="0.75" right="0.75" top="1" bottom="1" header="0.5" footer="0.5"/>
  <pageSetup horizontalDpi="600" verticalDpi="600" orientation="portrait" paperSize="9" scale="85" r:id="rId1"/>
  <rowBreaks count="1" manualBreakCount="1">
    <brk id="2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view="pageBreakPreview" zoomScale="60" zoomScalePageLayoutView="0" workbookViewId="0" topLeftCell="A1">
      <selection activeCell="F8" sqref="F8"/>
    </sheetView>
  </sheetViews>
  <sheetFormatPr defaultColWidth="9.140625" defaultRowHeight="12.75"/>
  <cols>
    <col min="1" max="1" width="4.140625" style="61" customWidth="1"/>
    <col min="2" max="2" width="53.28125" style="0" customWidth="1"/>
    <col min="3" max="3" width="37.57421875" style="0" customWidth="1"/>
  </cols>
  <sheetData>
    <row r="1" spans="2:3" ht="15" customHeight="1">
      <c r="B1" s="20" t="s">
        <v>43</v>
      </c>
      <c r="C1" s="69"/>
    </row>
    <row r="2" ht="12.75">
      <c r="B2" s="20"/>
    </row>
    <row r="3" spans="1:4" ht="69" customHeight="1">
      <c r="A3" s="345" t="s">
        <v>635</v>
      </c>
      <c r="B3" s="345"/>
      <c r="C3" s="345"/>
      <c r="D3" s="71"/>
    </row>
    <row r="4" spans="1:4" ht="9" customHeight="1">
      <c r="A4" s="70"/>
      <c r="B4" s="70"/>
      <c r="C4" s="70"/>
      <c r="D4" s="71"/>
    </row>
    <row r="6" spans="1:3" ht="30.75" customHeight="1">
      <c r="A6" s="259" t="s">
        <v>25</v>
      </c>
      <c r="B6" s="259" t="s">
        <v>39</v>
      </c>
      <c r="C6" s="260" t="s">
        <v>40</v>
      </c>
    </row>
    <row r="7" spans="1:3" ht="20.25" customHeight="1">
      <c r="A7" s="346" t="s">
        <v>328</v>
      </c>
      <c r="B7" s="347"/>
      <c r="C7" s="348"/>
    </row>
    <row r="8" spans="1:3" ht="33" customHeight="1">
      <c r="A8" s="40">
        <v>1</v>
      </c>
      <c r="B8" s="244" t="s">
        <v>352</v>
      </c>
      <c r="C8" s="47" t="s">
        <v>353</v>
      </c>
    </row>
    <row r="9" spans="1:3" ht="22.5" customHeight="1">
      <c r="A9" s="346" t="s">
        <v>356</v>
      </c>
      <c r="B9" s="347"/>
      <c r="C9" s="348"/>
    </row>
    <row r="10" spans="1:3" ht="81.75" customHeight="1">
      <c r="A10" s="40">
        <v>1</v>
      </c>
      <c r="B10" s="261" t="s">
        <v>368</v>
      </c>
      <c r="C10" s="46" t="s">
        <v>369</v>
      </c>
    </row>
    <row r="11" spans="1:3" ht="27.75" customHeight="1">
      <c r="A11" s="346" t="s">
        <v>445</v>
      </c>
      <c r="B11" s="347"/>
      <c r="C11" s="348"/>
    </row>
    <row r="12" spans="1:3" ht="18" customHeight="1">
      <c r="A12" s="40">
        <v>1</v>
      </c>
      <c r="B12" s="262" t="s">
        <v>524</v>
      </c>
      <c r="C12" s="262" t="s">
        <v>525</v>
      </c>
    </row>
    <row r="13" spans="1:3" ht="18" customHeight="1">
      <c r="A13" s="40">
        <v>2</v>
      </c>
      <c r="B13" s="262" t="s">
        <v>526</v>
      </c>
      <c r="C13" s="262" t="s">
        <v>527</v>
      </c>
    </row>
    <row r="14" spans="1:3" ht="18" customHeight="1">
      <c r="A14" s="40">
        <v>3</v>
      </c>
      <c r="B14" s="262" t="s">
        <v>528</v>
      </c>
      <c r="C14" s="262" t="s">
        <v>527</v>
      </c>
    </row>
  </sheetData>
  <sheetProtection/>
  <mergeCells count="4">
    <mergeCell ref="A3:C3"/>
    <mergeCell ref="A7:C7"/>
    <mergeCell ref="A9:C9"/>
    <mergeCell ref="A11:C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dell4</cp:lastModifiedBy>
  <cp:lastPrinted>2019-11-22T06:41:20Z</cp:lastPrinted>
  <dcterms:created xsi:type="dcterms:W3CDTF">2004-04-21T13:58:08Z</dcterms:created>
  <dcterms:modified xsi:type="dcterms:W3CDTF">2019-12-03T07:44:28Z</dcterms:modified>
  <cp:category/>
  <cp:version/>
  <cp:contentType/>
  <cp:contentStatus/>
</cp:coreProperties>
</file>